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50402_DiIntegr\EgalChanc_07\02. Violences\Agrément services ambulatoires\03. Agréments\00. Documents-types\"/>
    </mc:Choice>
  </mc:AlternateContent>
  <xr:revisionPtr revIDLastSave="0" documentId="8_{C92DA291-C402-493D-9F84-06E0064E8DA2}" xr6:coauthVersionLast="47" xr6:coauthVersionMax="47" xr10:uidLastSave="{00000000-0000-0000-0000-000000000000}"/>
  <bookViews>
    <workbookView xWindow="20370" yWindow="-120" windowWidth="29040" windowHeight="15840" tabRatio="872" xr2:uid="{00000000-000D-0000-FFFF-FFFF00000000}"/>
  </bookViews>
  <sheets>
    <sheet name="Identification du service" sheetId="1" r:id="rId1"/>
    <sheet name="Validation" sheetId="8" state="veryHidden" r:id="rId2"/>
    <sheet name="Frais de personnel 01" sheetId="20" r:id="rId3"/>
    <sheet name="Frais de fonctionnement 01" sheetId="21" r:id="rId4"/>
    <sheet name="Frais d'amortissements 01" sheetId="12" r:id="rId5"/>
    <sheet name="Frais de personnel 02" sheetId="13" r:id="rId6"/>
    <sheet name="Frais de fonctionnement 02" sheetId="14" r:id="rId7"/>
    <sheet name="Frais d'amortissements 02" sheetId="16" r:id="rId8"/>
    <sheet name="Listes" sheetId="11" r:id="rId9"/>
    <sheet name="coord" sheetId="22" state="hidden" r:id="rId10"/>
  </sheets>
  <externalReferences>
    <externalReference r:id="rId11"/>
  </externalReferences>
  <definedNames>
    <definedName name="Aide">Validation!$C$2:$C$5</definedName>
    <definedName name="codification">Validation!$E$2:$E$5</definedName>
    <definedName name="CP" localSheetId="7">#REF!</definedName>
    <definedName name="CP" localSheetId="3">#REF!</definedName>
    <definedName name="CP" localSheetId="2">#REF!</definedName>
    <definedName name="CP">#REF!</definedName>
    <definedName name="Données" localSheetId="7">#REF!</definedName>
    <definedName name="Données" localSheetId="3">#REF!</definedName>
    <definedName name="Données" localSheetId="2">#REF!</definedName>
    <definedName name="Données">#REF!</definedName>
    <definedName name="Nature_de_la_dépense">Listes!$B$3:$B$48</definedName>
    <definedName name="Nature_de_la_recette">Listes!$D$3:$D$9</definedName>
    <definedName name="Numéros">[1]Coordonnées!$A$1:$A$28</definedName>
    <definedName name="paiement">Validation!$D$2:$D$4</definedName>
    <definedName name="Référence_PCMN" localSheetId="3">Listes!#REF!</definedName>
    <definedName name="Référence_PCMN" localSheetId="2">Listes!#REF!</definedName>
    <definedName name="Référence_PCMN">Listes!#REF!</definedName>
    <definedName name="Reponse">Validation!$B$2:$B$3</definedName>
    <definedName name="sexe">Validation!$A$2:$A$3</definedName>
    <definedName name="_xlnm.Print_Area" localSheetId="4">'Frais d''amortissements 01'!$A$1:$M$45</definedName>
    <definedName name="_xlnm.Print_Area" localSheetId="7">'Frais d''amortissements 02'!$A$1:$M$45</definedName>
    <definedName name="_xlnm.Print_Area" localSheetId="3">'Frais de fonctionnement 01'!$A$1:$K$102</definedName>
    <definedName name="_xlnm.Print_Area" localSheetId="6">'Frais de fonctionnement 02'!$A$1:$K$102</definedName>
    <definedName name="_xlnm.Print_Area" localSheetId="2">'Frais de personnel 01'!$A$1:$Z$29</definedName>
    <definedName name="_xlnm.Print_Area" localSheetId="5">'Frais de personnel 02'!$A$1:$Z$29</definedName>
    <definedName name="_xlnm.Print_Area" localSheetId="0">'Identification du service'!$A$1:$K$32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26" i="1" l="1"/>
  <c r="I44" i="16" l="1"/>
  <c r="I44" i="12"/>
  <c r="B113" i="21" l="1"/>
  <c r="H101" i="21"/>
  <c r="G101" i="21"/>
  <c r="F101" i="21"/>
  <c r="B31" i="1" s="1"/>
  <c r="E101" i="21"/>
  <c r="Y28" i="20"/>
  <c r="X27" i="20"/>
  <c r="X26" i="20"/>
  <c r="X25" i="20"/>
  <c r="X24" i="20"/>
  <c r="X23" i="20"/>
  <c r="X22" i="20"/>
  <c r="X21" i="20"/>
  <c r="X20" i="20"/>
  <c r="X19" i="20"/>
  <c r="X18" i="20"/>
  <c r="X17" i="20"/>
  <c r="X16" i="20"/>
  <c r="X15" i="20"/>
  <c r="X14" i="20"/>
  <c r="X13" i="20"/>
  <c r="X12" i="20"/>
  <c r="X11" i="20"/>
  <c r="X10" i="20"/>
  <c r="X9" i="20"/>
  <c r="X8" i="20"/>
  <c r="X7" i="20"/>
  <c r="X6" i="20"/>
  <c r="X5" i="20"/>
  <c r="X4" i="20"/>
  <c r="X3" i="20"/>
  <c r="X28" i="20" l="1"/>
  <c r="B113" i="14"/>
  <c r="L42" i="16" l="1"/>
  <c r="J42" i="16"/>
  <c r="I42" i="16"/>
  <c r="H42" i="16"/>
  <c r="G42" i="16"/>
  <c r="E42" i="16"/>
  <c r="I45" i="16" l="1"/>
  <c r="H101" i="14"/>
  <c r="G101" i="14"/>
  <c r="F101" i="14"/>
  <c r="E101" i="14"/>
  <c r="Y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X8" i="13"/>
  <c r="X7" i="13"/>
  <c r="X6" i="13"/>
  <c r="X5" i="13"/>
  <c r="X4" i="13"/>
  <c r="X3" i="13"/>
  <c r="G42" i="12"/>
  <c r="H42" i="12"/>
  <c r="I42" i="12"/>
  <c r="K42" i="12"/>
  <c r="E42" i="12"/>
  <c r="L42" i="12"/>
  <c r="B32" i="1" s="1"/>
  <c r="B33" i="1" s="1"/>
  <c r="B35" i="1" s="1"/>
  <c r="A35" i="1" s="1"/>
  <c r="X28" i="13" l="1"/>
  <c r="I4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DEFECHE CHRISTOPHE</author>
    <author>DGO5 - Christophe HAULET</author>
    <author>DGO5 - SWERTS Delphine</author>
    <author>DGO5 - MAHY Nathalie</author>
  </authors>
  <commentList>
    <comment ref="D2" authorId="0" shapeId="0" xr:uid="{93AB06E2-A32E-465B-971E-1C960872D4F9}">
      <text>
        <r>
          <rPr>
            <sz val="9"/>
            <color indexed="81"/>
            <rFont val="Tahoma"/>
            <family val="2"/>
          </rPr>
          <t>A titre d'exemple : assistant social, ...</t>
        </r>
      </text>
    </comment>
    <comment ref="F2" authorId="0" shapeId="0" xr:uid="{7A53FC4F-04FF-45EF-8553-5AA6F35A931A}">
      <text>
        <r>
          <rPr>
            <sz val="9"/>
            <color theme="1"/>
            <rFont val="Tahoma"/>
            <family val="2"/>
          </rPr>
          <t>A remplir le cas échéant</t>
        </r>
      </text>
    </comment>
    <comment ref="J2" authorId="0" shapeId="0" xr:uid="{9A545F4B-E122-417A-8EB4-F0463B637BC2}">
      <text>
        <r>
          <rPr>
            <sz val="9"/>
            <color indexed="81"/>
            <rFont val="Tahoma"/>
            <family val="2"/>
          </rPr>
          <t>Rémunérations brutes versées aux travailleurs EXCEPTEES celles relatives aux primes de fin d'année, pécule de vacances et pécule de sortie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" authorId="1" shapeId="0" xr:uid="{701FDDCB-1AF5-48B4-907C-D35E01484950}">
      <text>
        <r>
          <rPr>
            <sz val="9"/>
            <color indexed="81"/>
            <rFont val="Tahoma"/>
            <family val="2"/>
          </rPr>
          <t>Indiquer ici le montant se rapportant au pécule simple et pécule double</t>
        </r>
      </text>
    </comment>
    <comment ref="M2" authorId="1" shapeId="0" xr:uid="{312797E8-D16A-4FB3-B351-372186CBC9B1}">
      <text>
        <r>
          <rPr>
            <sz val="9"/>
            <color indexed="81"/>
            <rFont val="Tahoma"/>
            <family val="2"/>
          </rPr>
          <t>A remplir le cas échéant</t>
        </r>
      </text>
    </comment>
    <comment ref="N2" authorId="2" shapeId="0" xr:uid="{554A8616-1A64-4076-B013-68C33988F93C}">
      <text>
        <r>
          <rPr>
            <sz val="9"/>
            <color indexed="81"/>
            <rFont val="Tahoma"/>
            <family val="2"/>
          </rPr>
          <t>Cotisations ONSS employeur</t>
        </r>
      </text>
    </comment>
    <comment ref="O2" authorId="1" shapeId="0" xr:uid="{733ADA8E-D7AD-40CD-8B3E-68438CB9847B}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>Attention :</t>
        </r>
        <r>
          <rPr>
            <sz val="9"/>
            <color indexed="81"/>
            <rFont val="Tahoma"/>
            <family val="2"/>
          </rPr>
          <t xml:space="preserve"> il y a lieu de proratiser le montant de la facture pour ne tenir compte que des travailleurs à charge de la subvention.
</t>
        </r>
      </text>
    </comment>
    <comment ref="P2" authorId="1" shapeId="0" xr:uid="{E69E6B45-96B6-4CE9-8892-2B21B8E22498}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 xml:space="preserve">Attention </t>
        </r>
        <r>
          <rPr>
            <sz val="9"/>
            <color indexed="81"/>
            <rFont val="Tahoma"/>
            <family val="2"/>
          </rPr>
          <t xml:space="preserve">: il y a lieu de proratiser le montant de la facture pour ne tenir compte que des travailleurs à charge de la subvention.
</t>
        </r>
      </text>
    </comment>
    <comment ref="Q2" authorId="3" shapeId="0" xr:uid="{FC973E1F-5EA8-47E3-B598-802AB0C64ED9}">
      <text>
        <r>
          <rPr>
            <sz val="9"/>
            <color indexed="81"/>
            <rFont val="Tahoma"/>
            <family val="2"/>
          </rPr>
          <t>Frais de transport entre le domicile et le lieu de travail repris sur la fiche de salaire.</t>
        </r>
      </text>
    </comment>
    <comment ref="R2" authorId="2" shapeId="0" xr:uid="{0D0885A4-9679-4A41-999D-FC3A18E5AB76}">
      <text>
        <r>
          <rPr>
            <sz val="9"/>
            <color indexed="81"/>
            <rFont val="Tahoma"/>
            <family val="2"/>
          </rPr>
          <t xml:space="preserve">Indiquer le montant "net" réellement pris en charge par l'employeur.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DGO5 - Christophe HAULET</author>
  </authors>
  <commentList>
    <comment ref="A1" authorId="0" shapeId="0" xr:uid="{880CADFD-8A67-41C8-99DC-A9E0EBB12477}">
      <text>
        <r>
          <rPr>
            <sz val="9"/>
            <color indexed="81"/>
            <rFont val="Tahoma"/>
            <family val="2"/>
          </rPr>
          <t xml:space="preserve">Cocher dans la liste déroulante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DEFECHE CHRISTOPHE</author>
    <author>DGO5 - Christophe HAULET</author>
    <author>DGO5 - SWERTS Delphine</author>
    <author>DGO5 - MAHY Nathalie</author>
  </authors>
  <commentList>
    <comment ref="D2" authorId="0" shapeId="0" xr:uid="{00000000-0006-0000-0500-000001000000}">
      <text>
        <r>
          <rPr>
            <sz val="9"/>
            <color indexed="81"/>
            <rFont val="Tahoma"/>
            <family val="2"/>
          </rPr>
          <t>A titre d'exemple : assistant social, ...</t>
        </r>
      </text>
    </comment>
    <comment ref="F2" authorId="0" shapeId="0" xr:uid="{00000000-0006-0000-0500-000002000000}">
      <text>
        <r>
          <rPr>
            <sz val="9"/>
            <color theme="1"/>
            <rFont val="Tahoma"/>
            <family val="2"/>
          </rPr>
          <t>A remplir le cas échéant</t>
        </r>
      </text>
    </comment>
    <comment ref="J2" authorId="0" shapeId="0" xr:uid="{00000000-0006-0000-0500-000004000000}">
      <text>
        <r>
          <rPr>
            <sz val="9"/>
            <color indexed="81"/>
            <rFont val="Tahoma"/>
            <family val="2"/>
          </rPr>
          <t>Rémunérations brutes versées aux travailleurs EXCEPTEES celles relatives aux primes de fin d'année, pécule de vacances et pécule de sortie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" authorId="1" shapeId="0" xr:uid="{00000000-0006-0000-0500-000005000000}">
      <text>
        <r>
          <rPr>
            <sz val="9"/>
            <color indexed="81"/>
            <rFont val="Tahoma"/>
            <family val="2"/>
          </rPr>
          <t>Indiquer ici le montant se rapportant au pécule simple et pécule double</t>
        </r>
      </text>
    </comment>
    <comment ref="M2" authorId="1" shapeId="0" xr:uid="{00000000-0006-0000-0500-000006000000}">
      <text>
        <r>
          <rPr>
            <sz val="9"/>
            <color indexed="81"/>
            <rFont val="Tahoma"/>
            <family val="2"/>
          </rPr>
          <t>A remplir le cas échéant</t>
        </r>
      </text>
    </comment>
    <comment ref="N2" authorId="2" shapeId="0" xr:uid="{00000000-0006-0000-0500-000007000000}">
      <text>
        <r>
          <rPr>
            <sz val="9"/>
            <color indexed="81"/>
            <rFont val="Tahoma"/>
            <family val="2"/>
          </rPr>
          <t>Cotisations ONSS employeur</t>
        </r>
      </text>
    </comment>
    <comment ref="O2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>Attention :</t>
        </r>
        <r>
          <rPr>
            <sz val="9"/>
            <color indexed="81"/>
            <rFont val="Tahoma"/>
            <family val="2"/>
          </rPr>
          <t xml:space="preserve"> il y a lieu de proratiser le montant de la facture pour ne tenir compte que des travailleurs à charge de la subvention.
</t>
        </r>
      </text>
    </comment>
    <comment ref="P2" authorId="1" shapeId="0" xr:uid="{00000000-0006-0000-0500-000009000000}">
      <text>
        <r>
          <rPr>
            <sz val="9"/>
            <color indexed="81"/>
            <rFont val="Tahoma"/>
            <family val="2"/>
          </rPr>
          <t xml:space="preserve">Idéalement, il convient de détailler le montant par travailleur ; à défaut, il faut indiquer le montant global affecté à la subvention au niveau du travailleur 1 dans le tableau. 
</t>
        </r>
        <r>
          <rPr>
            <b/>
            <u/>
            <sz val="9"/>
            <color indexed="81"/>
            <rFont val="Tahoma"/>
            <family val="2"/>
          </rPr>
          <t xml:space="preserve">Attention </t>
        </r>
        <r>
          <rPr>
            <sz val="9"/>
            <color indexed="81"/>
            <rFont val="Tahoma"/>
            <family val="2"/>
          </rPr>
          <t xml:space="preserve">: il y a lieu de proratiser le montant de la facture pour ne tenir compte que des travailleurs à charge de la subvention.
</t>
        </r>
      </text>
    </comment>
    <comment ref="Q2" authorId="3" shapeId="0" xr:uid="{00000000-0006-0000-0500-00000A000000}">
      <text>
        <r>
          <rPr>
            <sz val="9"/>
            <color indexed="81"/>
            <rFont val="Tahoma"/>
            <family val="2"/>
          </rPr>
          <t>Frais de transport entre le domicile et le lieu de travail repris sur la fiche de salaire.</t>
        </r>
      </text>
    </comment>
    <comment ref="R2" authorId="2" shapeId="0" xr:uid="{00000000-0006-0000-0500-00000B000000}">
      <text>
        <r>
          <rPr>
            <sz val="9"/>
            <color indexed="81"/>
            <rFont val="Tahoma"/>
            <family val="2"/>
          </rPr>
          <t xml:space="preserve">Indiquer le montant "net" réellement pris en charge par l'employeur.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DGO5 - Christophe HAULET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Cocher dans la liste déroulante
</t>
        </r>
      </text>
    </comment>
  </commentList>
</comments>
</file>

<file path=xl/sharedStrings.xml><?xml version="1.0" encoding="utf-8"?>
<sst xmlns="http://schemas.openxmlformats.org/spreadsheetml/2006/main" count="413" uniqueCount="262">
  <si>
    <t>Service public de Wallonie</t>
  </si>
  <si>
    <t>Numéro d’entreprise :</t>
  </si>
  <si>
    <t>Numéro de compte (IBAN) :</t>
  </si>
  <si>
    <t>Numéro de visa d’engagement :</t>
  </si>
  <si>
    <t>Montant de la subvention :</t>
  </si>
  <si>
    <t>Nature de la dépense</t>
  </si>
  <si>
    <t>Nom du fournisseur</t>
  </si>
  <si>
    <t>Date de la facture</t>
  </si>
  <si>
    <t>Montant de la facture</t>
  </si>
  <si>
    <t>Nom</t>
  </si>
  <si>
    <t>Prénom</t>
  </si>
  <si>
    <t>Fonction</t>
  </si>
  <si>
    <t>Données relatives à la subvention octroyée</t>
  </si>
  <si>
    <t>Données relatives à l'institution subventionnée</t>
  </si>
  <si>
    <t>Sexe</t>
  </si>
  <si>
    <t>Date de paiement</t>
  </si>
  <si>
    <t xml:space="preserve">      Location de matériel</t>
  </si>
  <si>
    <t xml:space="preserve">      Petit entretien/Réparation de matériel et de mobilier</t>
  </si>
  <si>
    <t xml:space="preserve">      Chauffage</t>
  </si>
  <si>
    <t xml:space="preserve">      Produits d'entretien</t>
  </si>
  <si>
    <t xml:space="preserve">      Livres et documentation</t>
  </si>
  <si>
    <t xml:space="preserve">      Imprimés et fournitures de bureau</t>
  </si>
  <si>
    <t xml:space="preserve">      Fournitures informatiques</t>
  </si>
  <si>
    <t xml:space="preserve">      Frais de photocopies</t>
  </si>
  <si>
    <t xml:space="preserve">      Petit matériel</t>
  </si>
  <si>
    <t xml:space="preserve">      Frais de cafétéria</t>
  </si>
  <si>
    <t>Rétributions de tiers</t>
  </si>
  <si>
    <t xml:space="preserve">      Honoraires Avocats</t>
  </si>
  <si>
    <t xml:space="preserve">      Autres honoraires</t>
  </si>
  <si>
    <t xml:space="preserve">      Secrétariat social</t>
  </si>
  <si>
    <t xml:space="preserve">      Service de nettoyage</t>
  </si>
  <si>
    <t xml:space="preserve">      Assurance incendie</t>
  </si>
  <si>
    <t xml:space="preserve">      Assurance vol</t>
  </si>
  <si>
    <t xml:space="preserve">      Assurance responsabilité civile</t>
  </si>
  <si>
    <t xml:space="preserve">      Autres assurances</t>
  </si>
  <si>
    <t xml:space="preserve">      Formations</t>
  </si>
  <si>
    <t xml:space="preserve">      Autres rétributions de tiers</t>
  </si>
  <si>
    <t xml:space="preserve">      Honoraires Reviseur/Expert-Comptable</t>
  </si>
  <si>
    <t xml:space="preserve">      Honoraires Notaire</t>
  </si>
  <si>
    <t>Transports et frais y afférents</t>
  </si>
  <si>
    <t>Promotion des activités développées</t>
  </si>
  <si>
    <t xml:space="preserve">      Brochures informatives</t>
  </si>
  <si>
    <t xml:space="preserve">      Participation aux foires et expositions</t>
  </si>
  <si>
    <t xml:space="preserve">      Cotisations</t>
  </si>
  <si>
    <t xml:space="preserve">      Téléphone, Fax, Gsm</t>
  </si>
  <si>
    <t xml:space="preserve">      Internet</t>
  </si>
  <si>
    <t xml:space="preserve">      Frais postaux</t>
  </si>
  <si>
    <t>Personnel intérimaire et personnes mises à la disposition de l'association</t>
  </si>
  <si>
    <t>Nature de la recette</t>
  </si>
  <si>
    <t>Travailleur 1</t>
  </si>
  <si>
    <t>Travailleur 2</t>
  </si>
  <si>
    <t>Travailleur 3</t>
  </si>
  <si>
    <t>Travailleur 4</t>
  </si>
  <si>
    <t>Données relatives
au personnel émargeant
à la subvention</t>
  </si>
  <si>
    <t xml:space="preserve">      Autres fournitures diverses </t>
  </si>
  <si>
    <t>Autres</t>
  </si>
  <si>
    <t>Féminin</t>
  </si>
  <si>
    <t>Masculin</t>
  </si>
  <si>
    <t>Réponse</t>
  </si>
  <si>
    <t>Oui</t>
  </si>
  <si>
    <t>Non</t>
  </si>
  <si>
    <t>Aide</t>
  </si>
  <si>
    <t>APE</t>
  </si>
  <si>
    <t>Maribel</t>
  </si>
  <si>
    <t>PTP</t>
  </si>
  <si>
    <t>Dep_nature</t>
  </si>
  <si>
    <t>Paiement</t>
  </si>
  <si>
    <t>Virement</t>
  </si>
  <si>
    <t>Liquide (caisse)</t>
  </si>
  <si>
    <t>Travailleur 5</t>
  </si>
  <si>
    <t>Travailleur 6</t>
  </si>
  <si>
    <t>Travailleur 7</t>
  </si>
  <si>
    <t>Travailleur 8</t>
  </si>
  <si>
    <t>Travailleur 9</t>
  </si>
  <si>
    <t>Travailleur 10</t>
  </si>
  <si>
    <t>Travailleur 11</t>
  </si>
  <si>
    <t>Travailleur 12</t>
  </si>
  <si>
    <t>Travailleur 13</t>
  </si>
  <si>
    <t>Travailleur 14</t>
  </si>
  <si>
    <t>Travailleur 15</t>
  </si>
  <si>
    <t>Travailleur 16</t>
  </si>
  <si>
    <t>Travailleur 17</t>
  </si>
  <si>
    <t>Travailleur 18</t>
  </si>
  <si>
    <t>Travailleur 19</t>
  </si>
  <si>
    <t>Travailleur 20</t>
  </si>
  <si>
    <t>Travailleur 21</t>
  </si>
  <si>
    <t>Travailleur 22</t>
  </si>
  <si>
    <t>Travailleur 23</t>
  </si>
  <si>
    <t>Travailleur 24</t>
  </si>
  <si>
    <t>Travailleur 25</t>
  </si>
  <si>
    <t>Codification</t>
  </si>
  <si>
    <t>10 : Matériel</t>
  </si>
  <si>
    <t>11 : Matériel informatique</t>
  </si>
  <si>
    <t>20 : Mobilier</t>
  </si>
  <si>
    <t>30 : Matériel roulant</t>
  </si>
  <si>
    <t>Agent traitant :</t>
  </si>
  <si>
    <t>Numéro de téléphone :</t>
  </si>
  <si>
    <t xml:space="preserve">      Location de mobilier</t>
  </si>
  <si>
    <t xml:space="preserve">      Honoraires généralistes</t>
  </si>
  <si>
    <t xml:space="preserve">      Honoraires animateurs</t>
  </si>
  <si>
    <t>Contribution des membres</t>
  </si>
  <si>
    <t xml:space="preserve">      Autres charges locatives et entretiens</t>
  </si>
  <si>
    <t>Maribel social</t>
  </si>
  <si>
    <t>Assurance accident loi - RC</t>
  </si>
  <si>
    <t>Service médical</t>
  </si>
  <si>
    <t>Abonnements sociaux</t>
  </si>
  <si>
    <t>Numéro interne du document</t>
  </si>
  <si>
    <t>Paiment éléctronique</t>
  </si>
  <si>
    <t>Article de base :</t>
  </si>
  <si>
    <t>Remarques et commentaires</t>
  </si>
  <si>
    <t>Chèques repas</t>
  </si>
  <si>
    <t>Dépenses liées aux bénévoles</t>
  </si>
  <si>
    <t xml:space="preserve">      Frais d'activités</t>
  </si>
  <si>
    <t>Département de l'Action sociale</t>
  </si>
  <si>
    <t>Exercice budgétaire :</t>
  </si>
  <si>
    <t>Localité:</t>
  </si>
  <si>
    <t>Adresse:</t>
  </si>
  <si>
    <t>Code postal:</t>
  </si>
  <si>
    <t>Direction de l'Intégration des personnes d'origine étrangère et de l'Egalité des chances</t>
  </si>
  <si>
    <t>Données relatives au pouvoir subsidiant:</t>
  </si>
  <si>
    <t>Rémunérations brutes</t>
  </si>
  <si>
    <t>Date d'entrée en service</t>
  </si>
  <si>
    <t>Date de sortie</t>
  </si>
  <si>
    <t>Prime de fin d'année</t>
  </si>
  <si>
    <t>Pécule de vacances</t>
  </si>
  <si>
    <t>Pécule de sortie</t>
  </si>
  <si>
    <t>Cotisations ONSS patronales</t>
  </si>
  <si>
    <t>Montant de la facture imputé à la subvention</t>
  </si>
  <si>
    <t>Montant imputé à d'autres subventions</t>
  </si>
  <si>
    <t>Montant pris en compte sur fonds propres</t>
  </si>
  <si>
    <t xml:space="preserve">Bien à amortir </t>
  </si>
  <si>
    <t>Date facture</t>
  </si>
  <si>
    <t xml:space="preserve">Valeur d'acquisition du bien </t>
  </si>
  <si>
    <t>Données pour chaque travailleur subsidié totalement ou partiellement</t>
  </si>
  <si>
    <t>Charges de personnel</t>
  </si>
  <si>
    <t>Diminution des charges de personnel</t>
  </si>
  <si>
    <t>Total rémunération</t>
  </si>
  <si>
    <t>Total imputé sur la subvention</t>
  </si>
  <si>
    <t>Totaux</t>
  </si>
  <si>
    <t>Référence facture</t>
  </si>
  <si>
    <t>Montant amortissement  imputé à la subvention</t>
  </si>
  <si>
    <r>
      <rPr>
        <b/>
        <u/>
        <sz val="11"/>
        <color rgb="FFFF0000"/>
        <rFont val="Calibri"/>
        <family val="2"/>
        <scheme val="minor"/>
      </rPr>
      <t>Attention:</t>
    </r>
    <r>
      <rPr>
        <b/>
        <sz val="11"/>
        <color rgb="FFFF0000"/>
        <rFont val="Calibri"/>
        <family val="2"/>
        <scheme val="minor"/>
      </rPr>
      <t xml:space="preserve"> total accepté = 10% de la subvention totale</t>
    </r>
  </si>
  <si>
    <t>Contrôle 10%</t>
  </si>
  <si>
    <t>Adresse</t>
  </si>
  <si>
    <t>CP</t>
  </si>
  <si>
    <t>Localité</t>
  </si>
  <si>
    <t>N° Gcom</t>
  </si>
  <si>
    <t>N° compte</t>
  </si>
  <si>
    <t>NNE</t>
  </si>
  <si>
    <t>Nom asbl</t>
  </si>
  <si>
    <t>N° visa engagement</t>
  </si>
  <si>
    <t>Montant subvention</t>
  </si>
  <si>
    <t>MONS</t>
  </si>
  <si>
    <t>_</t>
  </si>
  <si>
    <t>Intérieur et Action sociale</t>
  </si>
  <si>
    <t>Récapitulatif des dépenses en matière de subventions octroyées en application du Code wallon de l’action sociale et de la santé, partie décrétale, articles 149/13 à 149/19</t>
  </si>
  <si>
    <t>Nom de l'institution:</t>
  </si>
  <si>
    <t>Numéro d’agrément :</t>
  </si>
  <si>
    <t>RW/AV/</t>
  </si>
  <si>
    <t>Numéro de bénéficiaire :</t>
  </si>
  <si>
    <t>Pourcentage pris en considération</t>
  </si>
  <si>
    <t>Durée de l'amortissement</t>
  </si>
  <si>
    <t>Taux de l'amortissement</t>
  </si>
  <si>
    <t>Montant restant à amortir</t>
  </si>
  <si>
    <t>Montant amortissement pour l'exercice en cours</t>
  </si>
  <si>
    <t>Subventions reçues pour l'acquisition</t>
  </si>
  <si>
    <t>Echelle barémique</t>
  </si>
  <si>
    <t>Régime de travail
(ETP)</t>
  </si>
  <si>
    <t>Référence extrait de compte ou livre de caisse</t>
  </si>
  <si>
    <t>Participation des usagers</t>
  </si>
  <si>
    <t>Subventions Fédération Wallonie-Bruxelles</t>
  </si>
  <si>
    <t>Subventions Fédéral</t>
  </si>
  <si>
    <t>Autres subventions Wallonie</t>
  </si>
  <si>
    <t>Subventions Union Européenne</t>
  </si>
  <si>
    <t>Sponsoring</t>
  </si>
  <si>
    <t>Autres recettes</t>
  </si>
  <si>
    <t>Temps de travail affecté aux missions (en %)</t>
  </si>
  <si>
    <t xml:space="preserve">      Loyers</t>
  </si>
  <si>
    <t xml:space="preserve">      Entretien des locaux</t>
  </si>
  <si>
    <t xml:space="preserve">      Eau</t>
  </si>
  <si>
    <t xml:space="preserve">      Gaz/Electricité</t>
  </si>
  <si>
    <t xml:space="preserve">      Frais de publicité</t>
  </si>
  <si>
    <t xml:space="preserve">      Autres frais</t>
  </si>
  <si>
    <t>Autre aide à l'emploi</t>
  </si>
  <si>
    <t>Autre subvention:…………………………</t>
  </si>
  <si>
    <t>Montant total des recettes</t>
  </si>
  <si>
    <t>Frais d'amortissement justifiés:</t>
  </si>
  <si>
    <t>Frais de fonctionnement justifiés:</t>
  </si>
  <si>
    <t>Frais de personnel justifiés:</t>
  </si>
  <si>
    <t xml:space="preserve">Montant total justifié: </t>
  </si>
  <si>
    <t>année</t>
  </si>
  <si>
    <t>Brise le silence</t>
  </si>
  <si>
    <t>Le 37 - Centre de Planning et de Consultation familiale et conjugale</t>
  </si>
  <si>
    <t>Le Déclic</t>
  </si>
  <si>
    <t>Collectif contre les violences familiales et l'exclusion</t>
  </si>
  <si>
    <t>CPF des FPS Liège - réseau Solidaris</t>
  </si>
  <si>
    <t>Avenue Alphonse Allard</t>
  </si>
  <si>
    <t>Avenue du Centenaire</t>
  </si>
  <si>
    <t>Rue Puits-en-Sock</t>
  </si>
  <si>
    <t>Rue Gabriel Petit</t>
  </si>
  <si>
    <t>Rue des Sports</t>
  </si>
  <si>
    <t>Rue de l'Olive</t>
  </si>
  <si>
    <t>Rue Saint-Gilles</t>
  </si>
  <si>
    <t>Rue d'Egmont</t>
  </si>
  <si>
    <t>Rue du Pont</t>
  </si>
  <si>
    <t>Rue Maghin</t>
  </si>
  <si>
    <t>Rue des Carmes</t>
  </si>
  <si>
    <t>BRAINE L'ALLEUD</t>
  </si>
  <si>
    <t>MONTIGNIES-SUR-S.</t>
  </si>
  <si>
    <t>LIEGE</t>
  </si>
  <si>
    <t>BRUXELLES</t>
  </si>
  <si>
    <t>LOUVAIN-LA-NEUVE</t>
  </si>
  <si>
    <t>LA LOUVIERE</t>
  </si>
  <si>
    <t>THUIN</t>
  </si>
  <si>
    <t>2 0851128181</t>
  </si>
  <si>
    <t>BE85001053925006</t>
  </si>
  <si>
    <t>BE39732048875119</t>
  </si>
  <si>
    <t>BE67001338220787</t>
  </si>
  <si>
    <t>BE37001286833928</t>
  </si>
  <si>
    <t>BE50001084878918</t>
  </si>
  <si>
    <t>BE73068905925160</t>
  </si>
  <si>
    <t>BE52792550053609</t>
  </si>
  <si>
    <t>BE79068902275233</t>
  </si>
  <si>
    <t>BE43068896432601</t>
  </si>
  <si>
    <t>BE21068221050903</t>
  </si>
  <si>
    <t>BE14877801450183</t>
  </si>
  <si>
    <t>20/11329</t>
  </si>
  <si>
    <t>20/13395</t>
  </si>
  <si>
    <t>20/13915</t>
  </si>
  <si>
    <t>20/13354</t>
  </si>
  <si>
    <t>20/13916</t>
  </si>
  <si>
    <t>20/13917</t>
  </si>
  <si>
    <t>20/13623</t>
  </si>
  <si>
    <t>20/14196</t>
  </si>
  <si>
    <t>20/17253</t>
  </si>
  <si>
    <t>20/16739</t>
  </si>
  <si>
    <t>20/16741</t>
  </si>
  <si>
    <t>20/16742</t>
  </si>
  <si>
    <t>20/17240</t>
  </si>
  <si>
    <t>20/17241</t>
  </si>
  <si>
    <t>20/18182</t>
  </si>
  <si>
    <t>20/18183</t>
  </si>
  <si>
    <t>20/18092</t>
  </si>
  <si>
    <t>20/18091</t>
  </si>
  <si>
    <t>20/20121</t>
  </si>
  <si>
    <t>Collectif des femmes 1</t>
  </si>
  <si>
    <t>Collectif des femmes 2</t>
  </si>
  <si>
    <t>GAMS Belgique 1</t>
  </si>
  <si>
    <t>GAMS Belgique 2</t>
  </si>
  <si>
    <t>GAMS Belgique 3</t>
  </si>
  <si>
    <t>La Maison Plurielle 1</t>
  </si>
  <si>
    <t>La Maison Plurielle 2</t>
  </si>
  <si>
    <t>l'Eglantier 1</t>
  </si>
  <si>
    <t>l'Eglantier 2</t>
  </si>
  <si>
    <t>PRAXIS 1</t>
  </si>
  <si>
    <t>PRAXIS 2</t>
  </si>
  <si>
    <t>PRAXIS 3</t>
  </si>
  <si>
    <t>Solidarité femmes et refuge pour femmes victimes de violences 1</t>
  </si>
  <si>
    <t>Solidarité femmes et refuge pour femmes victimes de violences 2</t>
  </si>
  <si>
    <t>1-sélectionner votre association</t>
  </si>
  <si>
    <t>Sylvie GROLET</t>
  </si>
  <si>
    <t>081/32.32.03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</si>
</sst>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&quot; h &quot;mm;@"/>
    <numFmt numFmtId="165" formatCode="d/mm/yyyy;@"/>
    <numFmt numFmtId="166" formatCode="&quot;€&quot;\ #,##0.00"/>
    <numFmt numFmtId="167" formatCode="&quot;€&quot;\ #,##0.00;[Red]&quot;€&quot;\ \-#,##0.00"/>
  </numFmts>
  <fonts count="22" x14ac:knownFonts="1">
    <font>
      <sz val="11"/>
      <color theme="1"/>
      <name val="Calibri"/>
      <family val="2"/>
      <scheme val="minor"/>
    </font>
    <font>
      <i/>
      <sz val="9"/>
      <name val="Arial"/>
      <family val="2"/>
    </font>
    <font>
      <sz val="10"/>
      <name val="Arial"/>
      <family val="2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name val="Arial"/>
      <family val="2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Tahoma"/>
      <family val="2"/>
    </font>
    <font>
      <b/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3" borderId="0" applyNumberFormat="0" applyBorder="0" applyAlignment="0" applyProtection="0"/>
    <xf numFmtId="0" fontId="2" fillId="0" borderId="0"/>
  </cellStyleXfs>
  <cellXfs count="189">
    <xf numFmtId="0" fontId="0" fillId="0" borderId="0" xfId="0"/>
    <xf numFmtId="0" fontId="4" fillId="0" borderId="4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7" fillId="0" borderId="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8" fillId="0" borderId="0" xfId="0" applyFont="1" applyFill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0" fillId="0" borderId="16" xfId="0" applyFill="1" applyBorder="1"/>
    <xf numFmtId="0" fontId="0" fillId="0" borderId="2" xfId="0" applyFill="1" applyBorder="1"/>
    <xf numFmtId="0" fontId="0" fillId="0" borderId="16" xfId="0" applyBorder="1"/>
    <xf numFmtId="0" fontId="0" fillId="0" borderId="2" xfId="0" applyBorder="1"/>
    <xf numFmtId="0" fontId="0" fillId="0" borderId="18" xfId="0" applyBorder="1"/>
    <xf numFmtId="0" fontId="0" fillId="0" borderId="11" xfId="0" applyBorder="1"/>
    <xf numFmtId="0" fontId="0" fillId="0" borderId="15" xfId="0" applyFill="1" applyBorder="1"/>
    <xf numFmtId="0" fontId="11" fillId="2" borderId="17" xfId="0" applyFont="1" applyFill="1" applyBorder="1"/>
    <xf numFmtId="49" fontId="0" fillId="0" borderId="11" xfId="0" applyNumberFormat="1" applyBorder="1" applyAlignment="1"/>
    <xf numFmtId="0" fontId="11" fillId="2" borderId="18" xfId="0" applyFont="1" applyFill="1" applyBorder="1"/>
    <xf numFmtId="49" fontId="0" fillId="0" borderId="17" xfId="0" applyNumberFormat="1" applyBorder="1" applyAlignment="1"/>
    <xf numFmtId="49" fontId="8" fillId="0" borderId="12" xfId="0" applyNumberFormat="1" applyFont="1" applyFill="1" applyBorder="1" applyAlignment="1" applyProtection="1">
      <alignment horizontal="center" vertical="top"/>
      <protection locked="0"/>
    </xf>
    <xf numFmtId="49" fontId="0" fillId="0" borderId="2" xfId="0" applyNumberFormat="1" applyBorder="1" applyAlignment="1" applyProtection="1">
      <alignment vertical="top"/>
      <protection locked="0"/>
    </xf>
    <xf numFmtId="49" fontId="0" fillId="0" borderId="2" xfId="0" applyNumberFormat="1" applyBorder="1" applyAlignment="1" applyProtection="1">
      <alignment horizontal="center" vertical="top"/>
      <protection locked="0"/>
    </xf>
    <xf numFmtId="14" fontId="0" fillId="0" borderId="2" xfId="0" applyNumberFormat="1" applyBorder="1" applyAlignment="1" applyProtection="1">
      <alignment horizontal="center" vertical="top"/>
      <protection locked="0"/>
    </xf>
    <xf numFmtId="0" fontId="4" fillId="0" borderId="5" xfId="0" applyFont="1" applyBorder="1" applyAlignment="1">
      <alignment horizontal="center" vertical="top"/>
    </xf>
    <xf numFmtId="165" fontId="8" fillId="0" borderId="12" xfId="0" applyNumberFormat="1" applyFont="1" applyFill="1" applyBorder="1" applyAlignment="1" applyProtection="1">
      <alignment horizontal="center" vertical="top"/>
      <protection locked="0"/>
    </xf>
    <xf numFmtId="0" fontId="12" fillId="3" borderId="21" xfId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49" fontId="0" fillId="0" borderId="24" xfId="0" applyNumberFormat="1" applyBorder="1" applyAlignment="1" applyProtection="1">
      <alignment vertical="top"/>
      <protection locked="0"/>
    </xf>
    <xf numFmtId="14" fontId="0" fillId="0" borderId="24" xfId="0" applyNumberFormat="1" applyBorder="1" applyAlignment="1" applyProtection="1">
      <alignment horizontal="center" vertical="top"/>
      <protection locked="0"/>
    </xf>
    <xf numFmtId="49" fontId="0" fillId="0" borderId="24" xfId="0" applyNumberFormat="1" applyBorder="1" applyAlignment="1" applyProtection="1">
      <alignment horizontal="center" vertical="top"/>
      <protection locked="0"/>
    </xf>
    <xf numFmtId="49" fontId="0" fillId="0" borderId="31" xfId="0" applyNumberFormat="1" applyBorder="1" applyAlignment="1" applyProtection="1">
      <alignment horizontal="left" vertical="top"/>
      <protection locked="0"/>
    </xf>
    <xf numFmtId="49" fontId="0" fillId="0" borderId="32" xfId="0" applyNumberFormat="1" applyBorder="1" applyAlignment="1" applyProtection="1">
      <alignment horizontal="left" vertical="top"/>
      <protection locked="0"/>
    </xf>
    <xf numFmtId="14" fontId="0" fillId="0" borderId="11" xfId="0" applyNumberFormat="1" applyBorder="1" applyAlignment="1" applyProtection="1">
      <alignment vertical="top"/>
      <protection locked="0"/>
    </xf>
    <xf numFmtId="14" fontId="0" fillId="0" borderId="36" xfId="0" applyNumberFormat="1" applyBorder="1" applyAlignment="1" applyProtection="1">
      <alignment vertical="top"/>
      <protection locked="0"/>
    </xf>
    <xf numFmtId="14" fontId="0" fillId="0" borderId="17" xfId="0" applyNumberFormat="1" applyBorder="1" applyAlignment="1" applyProtection="1">
      <alignment vertical="top"/>
      <protection locked="0"/>
    </xf>
    <xf numFmtId="14" fontId="0" fillId="0" borderId="37" xfId="0" applyNumberFormat="1" applyBorder="1" applyAlignment="1" applyProtection="1">
      <alignment vertical="top"/>
      <protection locked="0"/>
    </xf>
    <xf numFmtId="166" fontId="8" fillId="5" borderId="2" xfId="0" applyNumberFormat="1" applyFont="1" applyFill="1" applyBorder="1" applyAlignment="1" applyProtection="1">
      <alignment horizontal="right" vertical="top"/>
      <protection locked="0"/>
    </xf>
    <xf numFmtId="166" fontId="0" fillId="5" borderId="2" xfId="0" applyNumberFormat="1" applyFill="1" applyBorder="1" applyAlignment="1" applyProtection="1">
      <alignment horizontal="right" vertical="top"/>
      <protection locked="0"/>
    </xf>
    <xf numFmtId="166" fontId="8" fillId="5" borderId="24" xfId="0" applyNumberFormat="1" applyFont="1" applyFill="1" applyBorder="1" applyAlignment="1" applyProtection="1">
      <alignment horizontal="right" vertical="top"/>
      <protection locked="0"/>
    </xf>
    <xf numFmtId="166" fontId="0" fillId="5" borderId="24" xfId="0" applyNumberFormat="1" applyFill="1" applyBorder="1" applyAlignment="1" applyProtection="1">
      <alignment horizontal="right" vertical="top"/>
      <protection locked="0"/>
    </xf>
    <xf numFmtId="166" fontId="8" fillId="5" borderId="7" xfId="0" applyNumberFormat="1" applyFont="1" applyFill="1" applyBorder="1" applyAlignment="1" applyProtection="1">
      <alignment horizontal="right" vertical="top"/>
      <protection locked="0"/>
    </xf>
    <xf numFmtId="166" fontId="0" fillId="5" borderId="23" xfId="0" applyNumberFormat="1" applyFill="1" applyBorder="1" applyAlignment="1" applyProtection="1">
      <alignment horizontal="right" vertical="top"/>
      <protection locked="0"/>
    </xf>
    <xf numFmtId="166" fontId="8" fillId="5" borderId="40" xfId="0" applyNumberFormat="1" applyFont="1" applyFill="1" applyBorder="1" applyAlignment="1" applyProtection="1">
      <alignment horizontal="right" vertical="top"/>
      <protection locked="0"/>
    </xf>
    <xf numFmtId="166" fontId="0" fillId="5" borderId="25" xfId="0" applyNumberFormat="1" applyFill="1" applyBorder="1" applyAlignment="1" applyProtection="1">
      <alignment horizontal="right" vertical="top"/>
      <protection locked="0"/>
    </xf>
    <xf numFmtId="166" fontId="8" fillId="5" borderId="11" xfId="0" applyNumberFormat="1" applyFont="1" applyFill="1" applyBorder="1" applyAlignment="1" applyProtection="1">
      <alignment horizontal="right" vertical="top"/>
      <protection locked="0"/>
    </xf>
    <xf numFmtId="166" fontId="8" fillId="5" borderId="30" xfId="0" applyNumberFormat="1" applyFont="1" applyFill="1" applyBorder="1" applyAlignment="1" applyProtection="1">
      <alignment horizontal="right" vertical="top"/>
      <protection locked="0"/>
    </xf>
    <xf numFmtId="166" fontId="0" fillId="5" borderId="7" xfId="0" applyNumberFormat="1" applyFill="1" applyBorder="1" applyAlignment="1" applyProtection="1">
      <alignment horizontal="right" vertical="top"/>
      <protection locked="0"/>
    </xf>
    <xf numFmtId="166" fontId="0" fillId="5" borderId="40" xfId="0" applyNumberFormat="1" applyFill="1" applyBorder="1" applyAlignment="1" applyProtection="1">
      <alignment horizontal="right" vertical="top"/>
      <protection locked="0"/>
    </xf>
    <xf numFmtId="166" fontId="0" fillId="5" borderId="43" xfId="0" applyNumberFormat="1" applyFill="1" applyBorder="1" applyAlignment="1" applyProtection="1">
      <alignment horizontal="right" vertical="top"/>
      <protection locked="0"/>
    </xf>
    <xf numFmtId="166" fontId="0" fillId="5" borderId="42" xfId="0" applyNumberFormat="1" applyFill="1" applyBorder="1" applyAlignment="1" applyProtection="1">
      <alignment horizontal="right" vertical="top"/>
      <protection locked="0"/>
    </xf>
    <xf numFmtId="0" fontId="4" fillId="0" borderId="42" xfId="0" applyFont="1" applyBorder="1" applyAlignment="1" applyProtection="1">
      <alignment horizontal="center" vertical="top" wrapText="1"/>
    </xf>
    <xf numFmtId="166" fontId="0" fillId="5" borderId="44" xfId="0" applyNumberFormat="1" applyFill="1" applyBorder="1" applyAlignment="1" applyProtection="1">
      <alignment horizontal="right" vertical="top"/>
    </xf>
    <xf numFmtId="166" fontId="0" fillId="5" borderId="31" xfId="0" applyNumberFormat="1" applyFill="1" applyBorder="1" applyAlignment="1" applyProtection="1">
      <alignment horizontal="right" vertical="top"/>
    </xf>
    <xf numFmtId="166" fontId="0" fillId="5" borderId="32" xfId="0" applyNumberFormat="1" applyFill="1" applyBorder="1" applyAlignment="1" applyProtection="1">
      <alignment horizontal="right" vertical="top"/>
    </xf>
    <xf numFmtId="166" fontId="0" fillId="0" borderId="19" xfId="0" applyNumberFormat="1" applyBorder="1" applyProtection="1"/>
    <xf numFmtId="166" fontId="0" fillId="5" borderId="47" xfId="0" applyNumberFormat="1" applyFill="1" applyBorder="1" applyAlignment="1" applyProtection="1">
      <alignment vertical="top"/>
      <protection locked="0"/>
    </xf>
    <xf numFmtId="166" fontId="0" fillId="5" borderId="49" xfId="0" applyNumberFormat="1" applyFill="1" applyBorder="1" applyAlignment="1" applyProtection="1">
      <alignment vertical="top"/>
      <protection locked="0"/>
    </xf>
    <xf numFmtId="166" fontId="0" fillId="5" borderId="39" xfId="0" applyNumberFormat="1" applyFill="1" applyBorder="1" applyAlignment="1" applyProtection="1">
      <alignment vertical="top"/>
      <protection locked="0"/>
    </xf>
    <xf numFmtId="166" fontId="0" fillId="5" borderId="8" xfId="0" applyNumberFormat="1" applyFill="1" applyBorder="1" applyAlignment="1" applyProtection="1">
      <alignment vertical="top"/>
      <protection locked="0"/>
    </xf>
    <xf numFmtId="166" fontId="0" fillId="5" borderId="1" xfId="0" applyNumberFormat="1" applyFill="1" applyBorder="1" applyAlignment="1" applyProtection="1">
      <alignment vertical="top"/>
      <protection locked="0"/>
    </xf>
    <xf numFmtId="166" fontId="0" fillId="5" borderId="5" xfId="0" applyNumberFormat="1" applyFill="1" applyBorder="1" applyAlignment="1" applyProtection="1">
      <alignment vertical="top"/>
      <protection locked="0"/>
    </xf>
    <xf numFmtId="166" fontId="0" fillId="5" borderId="9" xfId="0" applyNumberFormat="1" applyFill="1" applyBorder="1" applyAlignment="1" applyProtection="1">
      <alignment vertical="top"/>
      <protection locked="0"/>
    </xf>
    <xf numFmtId="166" fontId="0" fillId="5" borderId="6" xfId="0" applyNumberFormat="1" applyFill="1" applyBorder="1" applyAlignment="1" applyProtection="1">
      <alignment vertical="top"/>
      <protection locked="0"/>
    </xf>
    <xf numFmtId="166" fontId="0" fillId="5" borderId="22" xfId="0" applyNumberFormat="1" applyFill="1" applyBorder="1" applyAlignment="1" applyProtection="1">
      <alignment vertical="top"/>
      <protection locked="0"/>
    </xf>
    <xf numFmtId="49" fontId="8" fillId="0" borderId="34" xfId="0" applyNumberFormat="1" applyFont="1" applyFill="1" applyBorder="1" applyAlignment="1" applyProtection="1">
      <alignment horizontal="center" vertical="top"/>
      <protection locked="0"/>
    </xf>
    <xf numFmtId="49" fontId="8" fillId="0" borderId="45" xfId="0" applyNumberFormat="1" applyFont="1" applyFill="1" applyBorder="1" applyAlignment="1" applyProtection="1">
      <alignment horizontal="center" vertical="top"/>
      <protection locked="0"/>
    </xf>
    <xf numFmtId="49" fontId="0" fillId="0" borderId="2" xfId="0" applyNumberFormat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vertical="top"/>
      <protection locked="0"/>
    </xf>
    <xf numFmtId="49" fontId="0" fillId="0" borderId="15" xfId="0" applyNumberFormat="1" applyBorder="1" applyAlignment="1" applyProtection="1">
      <alignment horizontal="left" vertical="top"/>
      <protection locked="0"/>
    </xf>
    <xf numFmtId="49" fontId="0" fillId="0" borderId="15" xfId="0" applyNumberFormat="1" applyBorder="1" applyAlignment="1" applyProtection="1">
      <alignment vertical="top"/>
      <protection locked="0"/>
    </xf>
    <xf numFmtId="49" fontId="0" fillId="0" borderId="6" xfId="0" applyNumberFormat="1" applyBorder="1" applyAlignment="1" applyProtection="1">
      <alignment horizontal="left" vertical="top"/>
      <protection locked="0"/>
    </xf>
    <xf numFmtId="49" fontId="0" fillId="0" borderId="6" xfId="0" applyNumberFormat="1" applyBorder="1" applyAlignment="1" applyProtection="1">
      <alignment vertical="top"/>
      <protection locked="0"/>
    </xf>
    <xf numFmtId="0" fontId="3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4" fillId="0" borderId="3" xfId="0" applyFont="1" applyBorder="1" applyAlignment="1" applyProtection="1">
      <alignment horizontal="center" vertical="top" wrapText="1"/>
    </xf>
    <xf numFmtId="0" fontId="4" fillId="0" borderId="10" xfId="0" applyFont="1" applyBorder="1" applyAlignment="1" applyProtection="1">
      <alignment horizontal="center" vertical="top" wrapText="1"/>
    </xf>
    <xf numFmtId="0" fontId="4" fillId="0" borderId="10" xfId="0" applyFont="1" applyFill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 wrapText="1"/>
    </xf>
    <xf numFmtId="0" fontId="9" fillId="0" borderId="10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0" fillId="0" borderId="7" xfId="0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top"/>
    </xf>
    <xf numFmtId="164" fontId="0" fillId="0" borderId="0" xfId="0" applyNumberFormat="1" applyAlignment="1" applyProtection="1">
      <alignment vertical="top"/>
    </xf>
    <xf numFmtId="166" fontId="0" fillId="4" borderId="19" xfId="0" applyNumberFormat="1" applyFill="1" applyBorder="1" applyProtection="1"/>
    <xf numFmtId="0" fontId="4" fillId="0" borderId="10" xfId="0" applyFont="1" applyBorder="1" applyAlignment="1" applyProtection="1">
      <alignment horizontal="center" vertical="top"/>
    </xf>
    <xf numFmtId="0" fontId="9" fillId="0" borderId="13" xfId="0" applyFont="1" applyFill="1" applyBorder="1" applyAlignment="1" applyProtection="1">
      <alignment horizontal="center" vertical="top" wrapText="1"/>
    </xf>
    <xf numFmtId="0" fontId="9" fillId="0" borderId="3" xfId="0" applyFont="1" applyFill="1" applyBorder="1" applyAlignment="1" applyProtection="1">
      <alignment horizontal="center" vertical="top" wrapText="1"/>
    </xf>
    <xf numFmtId="0" fontId="9" fillId="0" borderId="26" xfId="0" applyFont="1" applyFill="1" applyBorder="1" applyAlignment="1" applyProtection="1">
      <alignment horizontal="center" vertical="top" wrapText="1"/>
    </xf>
    <xf numFmtId="0" fontId="9" fillId="0" borderId="33" xfId="0" applyFont="1" applyFill="1" applyBorder="1" applyAlignment="1" applyProtection="1">
      <alignment horizontal="center" vertical="top" wrapText="1"/>
    </xf>
    <xf numFmtId="0" fontId="9" fillId="0" borderId="19" xfId="0" applyFont="1" applyFill="1" applyBorder="1" applyAlignment="1" applyProtection="1">
      <alignment horizontal="center" vertical="top" wrapText="1"/>
    </xf>
    <xf numFmtId="0" fontId="9" fillId="0" borderId="0" xfId="0" applyFont="1" applyFill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0" fontId="8" fillId="0" borderId="0" xfId="0" applyFont="1" applyFill="1" applyAlignment="1" applyProtection="1">
      <alignment vertical="top"/>
    </xf>
    <xf numFmtId="0" fontId="10" fillId="0" borderId="0" xfId="0" applyFont="1" applyFill="1" applyAlignment="1" applyProtection="1">
      <alignment vertical="top"/>
    </xf>
    <xf numFmtId="166" fontId="8" fillId="0" borderId="38" xfId="0" applyNumberFormat="1" applyFont="1" applyFill="1" applyBorder="1" applyAlignment="1" applyProtection="1">
      <alignment vertical="top"/>
    </xf>
    <xf numFmtId="166" fontId="8" fillId="4" borderId="19" xfId="0" applyNumberFormat="1" applyFont="1" applyFill="1" applyBorder="1" applyAlignment="1" applyProtection="1">
      <alignment vertical="top"/>
    </xf>
    <xf numFmtId="166" fontId="8" fillId="0" borderId="19" xfId="0" applyNumberFormat="1" applyFont="1" applyFill="1" applyBorder="1" applyAlignment="1" applyProtection="1">
      <alignment vertical="top"/>
    </xf>
    <xf numFmtId="166" fontId="8" fillId="0" borderId="26" xfId="0" applyNumberFormat="1" applyFont="1" applyFill="1" applyBorder="1" applyAlignment="1" applyProtection="1">
      <alignment vertical="top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166" fontId="0" fillId="0" borderId="38" xfId="0" applyNumberFormat="1" applyBorder="1" applyAlignment="1" applyProtection="1">
      <alignment vertical="top"/>
    </xf>
    <xf numFmtId="166" fontId="0" fillId="0" borderId="19" xfId="0" applyNumberFormat="1" applyBorder="1" applyAlignment="1" applyProtection="1">
      <alignment vertical="top"/>
    </xf>
    <xf numFmtId="166" fontId="0" fillId="0" borderId="33" xfId="0" applyNumberFormat="1" applyBorder="1" applyAlignment="1" applyProtection="1">
      <alignment vertical="top"/>
    </xf>
    <xf numFmtId="166" fontId="0" fillId="0" borderId="26" xfId="0" applyNumberFormat="1" applyBorder="1" applyAlignment="1" applyProtection="1">
      <alignment vertical="top"/>
    </xf>
    <xf numFmtId="0" fontId="15" fillId="0" borderId="19" xfId="0" applyFont="1" applyBorder="1" applyAlignment="1" applyProtection="1">
      <alignment vertical="top"/>
    </xf>
    <xf numFmtId="2" fontId="0" fillId="0" borderId="41" xfId="0" applyNumberFormat="1" applyBorder="1" applyProtection="1"/>
    <xf numFmtId="0" fontId="0" fillId="6" borderId="19" xfId="0" applyFill="1" applyBorder="1" applyAlignment="1" applyProtection="1">
      <alignment horizontal="right"/>
    </xf>
    <xf numFmtId="0" fontId="5" fillId="0" borderId="1" xfId="0" applyFont="1" applyBorder="1" applyAlignment="1" applyProtection="1">
      <alignment vertical="top"/>
      <protection locked="0"/>
    </xf>
    <xf numFmtId="166" fontId="8" fillId="5" borderId="8" xfId="0" applyNumberFormat="1" applyFont="1" applyFill="1" applyBorder="1" applyAlignment="1" applyProtection="1">
      <alignment horizontal="center" vertical="top"/>
      <protection locked="0"/>
    </xf>
    <xf numFmtId="166" fontId="8" fillId="5" borderId="12" xfId="0" applyNumberFormat="1" applyFont="1" applyFill="1" applyBorder="1" applyAlignment="1" applyProtection="1">
      <alignment horizontal="center" vertical="top"/>
      <protection locked="0"/>
    </xf>
    <xf numFmtId="166" fontId="8" fillId="5" borderId="27" xfId="0" applyNumberFormat="1" applyFont="1" applyFill="1" applyBorder="1" applyAlignment="1" applyProtection="1">
      <alignment horizontal="center" vertical="top"/>
      <protection locked="0"/>
    </xf>
    <xf numFmtId="49" fontId="15" fillId="0" borderId="0" xfId="0" quotePrefix="1" applyNumberFormat="1" applyFont="1" applyBorder="1" applyProtection="1">
      <protection locked="0"/>
    </xf>
    <xf numFmtId="0" fontId="5" fillId="0" borderId="6" xfId="0" applyFont="1" applyBorder="1" applyAlignment="1" applyProtection="1">
      <alignment vertical="top"/>
      <protection locked="0"/>
    </xf>
    <xf numFmtId="49" fontId="8" fillId="0" borderId="28" xfId="0" applyNumberFormat="1" applyFont="1" applyFill="1" applyBorder="1" applyAlignment="1" applyProtection="1">
      <alignment horizontal="center" vertical="top"/>
      <protection locked="0"/>
    </xf>
    <xf numFmtId="165" fontId="8" fillId="0" borderId="28" xfId="0" applyNumberFormat="1" applyFont="1" applyFill="1" applyBorder="1" applyAlignment="1" applyProtection="1">
      <alignment horizontal="center" vertical="top"/>
      <protection locked="0"/>
    </xf>
    <xf numFmtId="166" fontId="8" fillId="5" borderId="9" xfId="0" applyNumberFormat="1" applyFont="1" applyFill="1" applyBorder="1" applyAlignment="1" applyProtection="1">
      <alignment horizontal="center" vertical="top"/>
      <protection locked="0"/>
    </xf>
    <xf numFmtId="166" fontId="8" fillId="5" borderId="28" xfId="0" applyNumberFormat="1" applyFont="1" applyFill="1" applyBorder="1" applyAlignment="1" applyProtection="1">
      <alignment horizontal="center" vertical="top"/>
      <protection locked="0"/>
    </xf>
    <xf numFmtId="166" fontId="8" fillId="5" borderId="29" xfId="0" applyNumberFormat="1" applyFont="1" applyFill="1" applyBorder="1" applyAlignment="1" applyProtection="1">
      <alignment horizontal="center" vertical="top"/>
      <protection locked="0"/>
    </xf>
    <xf numFmtId="49" fontId="8" fillId="0" borderId="35" xfId="0" applyNumberFormat="1" applyFont="1" applyFill="1" applyBorder="1" applyAlignment="1" applyProtection="1">
      <alignment horizontal="center" vertical="top"/>
      <protection locked="0"/>
    </xf>
    <xf numFmtId="49" fontId="8" fillId="0" borderId="46" xfId="0" applyNumberFormat="1" applyFont="1" applyFill="1" applyBorder="1" applyAlignment="1" applyProtection="1">
      <alignment horizontal="center" vertical="top"/>
      <protection locked="0"/>
    </xf>
    <xf numFmtId="49" fontId="0" fillId="0" borderId="43" xfId="0" applyNumberFormat="1" applyBorder="1" applyAlignment="1" applyProtection="1">
      <alignment vertical="top"/>
      <protection locked="0"/>
    </xf>
    <xf numFmtId="49" fontId="0" fillId="0" borderId="27" xfId="0" applyNumberFormat="1" applyBorder="1" applyAlignment="1" applyProtection="1">
      <alignment vertical="top"/>
      <protection locked="0"/>
    </xf>
    <xf numFmtId="49" fontId="0" fillId="0" borderId="48" xfId="0" applyNumberFormat="1" applyBorder="1" applyAlignment="1" applyProtection="1">
      <alignment vertical="top"/>
      <protection locked="0"/>
    </xf>
    <xf numFmtId="49" fontId="0" fillId="0" borderId="29" xfId="0" applyNumberFormat="1" applyBorder="1" applyAlignment="1" applyProtection="1">
      <alignment vertical="top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0" fillId="0" borderId="1" xfId="0" applyBorder="1"/>
    <xf numFmtId="166" fontId="0" fillId="0" borderId="0" xfId="0" applyNumberFormat="1" applyFill="1" applyProtection="1"/>
    <xf numFmtId="166" fontId="0" fillId="5" borderId="51" xfId="0" applyNumberFormat="1" applyFill="1" applyBorder="1" applyAlignment="1" applyProtection="1">
      <alignment vertical="top"/>
      <protection locked="0"/>
    </xf>
    <xf numFmtId="166" fontId="0" fillId="5" borderId="36" xfId="0" applyNumberFormat="1" applyFill="1" applyBorder="1" applyAlignment="1" applyProtection="1">
      <alignment vertical="top"/>
      <protection locked="0"/>
    </xf>
    <xf numFmtId="166" fontId="0" fillId="5" borderId="37" xfId="0" applyNumberFormat="1" applyFill="1" applyBorder="1" applyAlignment="1" applyProtection="1">
      <alignment vertical="top"/>
      <protection locked="0"/>
    </xf>
    <xf numFmtId="0" fontId="14" fillId="0" borderId="13" xfId="0" applyFont="1" applyBorder="1" applyAlignment="1" applyProtection="1">
      <alignment horizontal="center" vertical="center" wrapText="1"/>
    </xf>
    <xf numFmtId="166" fontId="0" fillId="5" borderId="52" xfId="0" applyNumberFormat="1" applyFill="1" applyBorder="1" applyAlignment="1" applyProtection="1">
      <alignment vertical="top"/>
      <protection locked="0"/>
    </xf>
    <xf numFmtId="166" fontId="0" fillId="5" borderId="12" xfId="0" applyNumberFormat="1" applyFill="1" applyBorder="1" applyAlignment="1" applyProtection="1">
      <alignment vertical="top"/>
      <protection locked="0"/>
    </xf>
    <xf numFmtId="166" fontId="0" fillId="5" borderId="28" xfId="0" applyNumberFormat="1" applyFill="1" applyBorder="1" applyAlignment="1" applyProtection="1">
      <alignment vertical="top"/>
      <protection locked="0"/>
    </xf>
    <xf numFmtId="2" fontId="0" fillId="0" borderId="0" xfId="0" applyNumberFormat="1" applyBorder="1" applyProtection="1"/>
    <xf numFmtId="0" fontId="0" fillId="6" borderId="0" xfId="0" applyFill="1" applyBorder="1" applyAlignment="1" applyProtection="1">
      <alignment horizontal="right"/>
    </xf>
    <xf numFmtId="0" fontId="19" fillId="0" borderId="5" xfId="0" applyFont="1" applyBorder="1" applyAlignment="1">
      <alignment horizontal="left" vertical="top"/>
    </xf>
    <xf numFmtId="166" fontId="0" fillId="5" borderId="11" xfId="0" applyNumberFormat="1" applyFill="1" applyBorder="1" applyAlignment="1" applyProtection="1">
      <alignment horizontal="right" vertical="top"/>
      <protection locked="0"/>
    </xf>
    <xf numFmtId="166" fontId="0" fillId="5" borderId="30" xfId="0" applyNumberFormat="1" applyFill="1" applyBorder="1" applyAlignment="1" applyProtection="1">
      <alignment horizontal="right" vertical="top"/>
      <protection locked="0"/>
    </xf>
    <xf numFmtId="0" fontId="4" fillId="0" borderId="4" xfId="0" applyFont="1" applyBorder="1" applyAlignment="1" applyProtection="1">
      <alignment horizontal="center" vertical="top"/>
    </xf>
    <xf numFmtId="167" fontId="8" fillId="0" borderId="44" xfId="0" applyNumberFormat="1" applyFont="1" applyFill="1" applyBorder="1" applyAlignment="1" applyProtection="1">
      <alignment horizontal="center" vertical="top"/>
      <protection locked="0"/>
    </xf>
    <xf numFmtId="167" fontId="8" fillId="0" borderId="45" xfId="0" applyNumberFormat="1" applyFont="1" applyFill="1" applyBorder="1" applyAlignment="1" applyProtection="1">
      <alignment horizontal="center" vertical="top"/>
      <protection locked="0"/>
    </xf>
    <xf numFmtId="167" fontId="8" fillId="0" borderId="46" xfId="0" applyNumberFormat="1" applyFont="1" applyFill="1" applyBorder="1" applyAlignment="1" applyProtection="1">
      <alignment horizontal="center" vertical="top"/>
      <protection locked="0"/>
    </xf>
    <xf numFmtId="167" fontId="8" fillId="4" borderId="19" xfId="0" applyNumberFormat="1" applyFont="1" applyFill="1" applyBorder="1" applyAlignment="1" applyProtection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3" fillId="7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 applyProtection="1">
      <alignment horizontal="left"/>
    </xf>
    <xf numFmtId="2" fontId="0" fillId="0" borderId="0" xfId="0" applyNumberFormat="1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4" fontId="0" fillId="4" borderId="19" xfId="0" applyNumberForma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8" borderId="1" xfId="0" applyFill="1" applyBorder="1" applyProtection="1"/>
    <xf numFmtId="0" fontId="0" fillId="9" borderId="1" xfId="0" applyFill="1" applyBorder="1" applyProtection="1"/>
    <xf numFmtId="0" fontId="0" fillId="9" borderId="1" xfId="0" applyFill="1" applyBorder="1"/>
    <xf numFmtId="0" fontId="0" fillId="7" borderId="1" xfId="0" applyFill="1" applyBorder="1" applyAlignment="1" applyProtection="1">
      <alignment horizontal="left"/>
    </xf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0" fillId="0" borderId="2" xfId="0" applyNumberFormat="1" applyBorder="1" applyAlignment="1" applyProtection="1">
      <alignment horizontal="center" vertical="top"/>
      <protection locked="0"/>
    </xf>
    <xf numFmtId="0" fontId="0" fillId="0" borderId="24" xfId="0" applyNumberFormat="1" applyBorder="1" applyAlignment="1" applyProtection="1">
      <alignment horizontal="center" vertical="top"/>
      <protection locked="0"/>
    </xf>
    <xf numFmtId="0" fontId="0" fillId="0" borderId="0" xfId="0" applyNumberFormat="1" applyAlignment="1" applyProtection="1">
      <alignment vertical="top"/>
    </xf>
    <xf numFmtId="0" fontId="0" fillId="9" borderId="1" xfId="0" applyFill="1" applyBorder="1" applyAlignment="1" applyProtection="1">
      <alignment horizontal="left"/>
    </xf>
    <xf numFmtId="0" fontId="0" fillId="9" borderId="36" xfId="0" applyFill="1" applyBorder="1" applyAlignment="1" applyProtection="1">
      <alignment horizontal="left"/>
    </xf>
    <xf numFmtId="0" fontId="0" fillId="9" borderId="34" xfId="0" applyFill="1" applyBorder="1" applyAlignment="1" applyProtection="1">
      <alignment horizontal="left"/>
    </xf>
    <xf numFmtId="0" fontId="0" fillId="9" borderId="12" xfId="0" applyFill="1" applyBorder="1" applyAlignment="1" applyProtection="1">
      <alignment horizontal="left"/>
    </xf>
    <xf numFmtId="0" fontId="0" fillId="8" borderId="1" xfId="0" applyFill="1" applyBorder="1" applyAlignment="1" applyProtection="1">
      <alignment horizontal="center"/>
      <protection locked="0"/>
    </xf>
    <xf numFmtId="0" fontId="19" fillId="0" borderId="38" xfId="0" applyFont="1" applyBorder="1" applyAlignment="1" applyProtection="1">
      <alignment horizontal="center" vertical="top"/>
    </xf>
    <xf numFmtId="0" fontId="19" fillId="0" borderId="33" xfId="0" applyFont="1" applyBorder="1" applyAlignment="1" applyProtection="1">
      <alignment horizontal="center" vertical="top"/>
    </xf>
    <xf numFmtId="0" fontId="19" fillId="0" borderId="26" xfId="0" applyFont="1" applyBorder="1" applyAlignment="1" applyProtection="1">
      <alignment horizontal="center" vertical="top"/>
    </xf>
    <xf numFmtId="0" fontId="19" fillId="0" borderId="38" xfId="0" applyFont="1" applyBorder="1" applyAlignment="1" applyProtection="1">
      <alignment horizontal="center"/>
    </xf>
    <xf numFmtId="0" fontId="19" fillId="0" borderId="33" xfId="0" applyFont="1" applyBorder="1" applyAlignment="1" applyProtection="1">
      <alignment horizontal="center"/>
    </xf>
    <xf numFmtId="0" fontId="19" fillId="0" borderId="26" xfId="0" applyFont="1" applyBorder="1" applyAlignment="1" applyProtection="1">
      <alignment horizontal="center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</cellXfs>
  <cellStyles count="3">
    <cellStyle name="Insatisfaisant" xfId="1" builtinId="27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50401_DiAs\TransversalDirection_99\GestionDirection\Cellule%20IS\Processus\GTcontr&#244;ler\GT%20contr&#244;ler%20CSS\Decompte%20recapitulatif%20Modele%20CSS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tion du service"/>
      <sheetName val="Charges de personnel"/>
      <sheetName val="Validation"/>
      <sheetName val="Coordonnées"/>
    </sheetNames>
    <sheetDataSet>
      <sheetData sheetId="0"/>
      <sheetData sheetId="1"/>
      <sheetData sheetId="2"/>
      <sheetData sheetId="3">
        <row r="1">
          <cell r="A1" t="str">
            <v>Agrément</v>
          </cell>
        </row>
        <row r="2">
          <cell r="A2">
            <v>4005</v>
          </cell>
        </row>
        <row r="3">
          <cell r="A3">
            <v>4013</v>
          </cell>
        </row>
        <row r="4">
          <cell r="A4">
            <v>4015</v>
          </cell>
        </row>
        <row r="5">
          <cell r="A5">
            <v>4016</v>
          </cell>
        </row>
        <row r="6">
          <cell r="A6">
            <v>4018</v>
          </cell>
        </row>
        <row r="7">
          <cell r="A7">
            <v>4022</v>
          </cell>
        </row>
        <row r="8">
          <cell r="A8">
            <v>4032</v>
          </cell>
        </row>
        <row r="9">
          <cell r="A9">
            <v>4034</v>
          </cell>
        </row>
        <row r="10">
          <cell r="A10">
            <v>4042</v>
          </cell>
        </row>
        <row r="11">
          <cell r="A11">
            <v>4043</v>
          </cell>
        </row>
        <row r="12">
          <cell r="A12">
            <v>4045</v>
          </cell>
        </row>
        <row r="13">
          <cell r="A13">
            <v>4053</v>
          </cell>
        </row>
        <row r="14">
          <cell r="A14">
            <v>4057</v>
          </cell>
        </row>
        <row r="15">
          <cell r="A15">
            <v>4059</v>
          </cell>
        </row>
        <row r="16">
          <cell r="A16">
            <v>4063</v>
          </cell>
        </row>
        <row r="17">
          <cell r="A17">
            <v>4064</v>
          </cell>
        </row>
        <row r="18">
          <cell r="A18">
            <v>4065</v>
          </cell>
        </row>
        <row r="19">
          <cell r="A19">
            <v>4067</v>
          </cell>
        </row>
        <row r="20">
          <cell r="A20">
            <v>4068</v>
          </cell>
        </row>
        <row r="21">
          <cell r="A21">
            <v>4069</v>
          </cell>
        </row>
        <row r="22">
          <cell r="A22">
            <v>4070</v>
          </cell>
        </row>
        <row r="23">
          <cell r="A23">
            <v>4071</v>
          </cell>
        </row>
        <row r="24">
          <cell r="A24">
            <v>4072</v>
          </cell>
        </row>
        <row r="25">
          <cell r="A25">
            <v>4073</v>
          </cell>
        </row>
        <row r="26">
          <cell r="A26">
            <v>4074</v>
          </cell>
        </row>
        <row r="27">
          <cell r="A27">
            <v>4075</v>
          </cell>
        </row>
        <row r="28">
          <cell r="A28">
            <v>4076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D36"/>
  <sheetViews>
    <sheetView tabSelected="1" zoomScaleNormal="100" workbookViewId="0">
      <selection activeCell="B28" sqref="B28"/>
    </sheetView>
  </sheetViews>
  <sheetFormatPr baseColWidth="10" defaultColWidth="11.42578125" defaultRowHeight="15" x14ac:dyDescent="0.25"/>
  <cols>
    <col min="1" max="1" width="30.85546875" style="75" customWidth="1"/>
    <col min="2" max="2" width="11.42578125" style="161"/>
    <col min="3" max="3" width="18.140625" style="75" customWidth="1"/>
    <col min="4" max="4" width="24.140625" style="75" customWidth="1"/>
    <col min="5" max="16384" width="11.42578125" style="75"/>
  </cols>
  <sheetData>
    <row r="1" spans="1:4" x14ac:dyDescent="0.25">
      <c r="A1" s="74" t="s">
        <v>119</v>
      </c>
    </row>
    <row r="3" spans="1:4" x14ac:dyDescent="0.25">
      <c r="A3" s="75" t="s">
        <v>0</v>
      </c>
    </row>
    <row r="4" spans="1:4" x14ac:dyDescent="0.25">
      <c r="A4" s="75" t="s">
        <v>154</v>
      </c>
    </row>
    <row r="5" spans="1:4" x14ac:dyDescent="0.25">
      <c r="A5" s="75" t="s">
        <v>113</v>
      </c>
    </row>
    <row r="6" spans="1:4" x14ac:dyDescent="0.25">
      <c r="A6" s="75" t="s">
        <v>118</v>
      </c>
    </row>
    <row r="7" spans="1:4" x14ac:dyDescent="0.25">
      <c r="A7" s="75" t="s">
        <v>95</v>
      </c>
      <c r="B7" s="161" t="s">
        <v>260</v>
      </c>
    </row>
    <row r="8" spans="1:4" x14ac:dyDescent="0.25">
      <c r="A8" s="75" t="s">
        <v>96</v>
      </c>
      <c r="B8" s="161" t="s">
        <v>261</v>
      </c>
    </row>
    <row r="10" spans="1:4" x14ac:dyDescent="0.25">
      <c r="A10" s="75" t="s">
        <v>155</v>
      </c>
    </row>
    <row r="11" spans="1:4" x14ac:dyDescent="0.25">
      <c r="A11" s="75" t="s">
        <v>114</v>
      </c>
      <c r="B11" s="169">
        <v>2022</v>
      </c>
    </row>
    <row r="13" spans="1:4" x14ac:dyDescent="0.25">
      <c r="A13" s="74" t="s">
        <v>13</v>
      </c>
    </row>
    <row r="14" spans="1:4" x14ac:dyDescent="0.25">
      <c r="A14" s="74"/>
    </row>
    <row r="15" spans="1:4" x14ac:dyDescent="0.25">
      <c r="A15" s="166" t="s">
        <v>156</v>
      </c>
      <c r="B15" s="178"/>
      <c r="C15" s="178"/>
      <c r="D15" s="178"/>
    </row>
    <row r="16" spans="1:4" x14ac:dyDescent="0.25">
      <c r="A16" s="167" t="s">
        <v>116</v>
      </c>
      <c r="B16" s="174"/>
      <c r="C16" s="174"/>
      <c r="D16" s="174"/>
    </row>
    <row r="17" spans="1:4" x14ac:dyDescent="0.25">
      <c r="A17" s="167" t="s">
        <v>117</v>
      </c>
      <c r="B17" s="174"/>
      <c r="C17" s="174"/>
      <c r="D17" s="174"/>
    </row>
    <row r="18" spans="1:4" x14ac:dyDescent="0.25">
      <c r="A18" s="167" t="s">
        <v>115</v>
      </c>
      <c r="B18" s="174"/>
      <c r="C18" s="174"/>
      <c r="D18" s="174"/>
    </row>
    <row r="19" spans="1:4" x14ac:dyDescent="0.25">
      <c r="A19" s="168" t="s">
        <v>157</v>
      </c>
      <c r="B19" s="175" t="s">
        <v>158</v>
      </c>
      <c r="C19" s="176"/>
      <c r="D19" s="177"/>
    </row>
    <row r="20" spans="1:4" x14ac:dyDescent="0.25">
      <c r="A20" s="167" t="s">
        <v>1</v>
      </c>
      <c r="B20" s="174"/>
      <c r="C20" s="174"/>
      <c r="D20" s="174"/>
    </row>
    <row r="21" spans="1:4" x14ac:dyDescent="0.25">
      <c r="A21" s="167" t="s">
        <v>159</v>
      </c>
      <c r="B21" s="174"/>
      <c r="C21" s="174"/>
      <c r="D21" s="174"/>
    </row>
    <row r="22" spans="1:4" x14ac:dyDescent="0.25">
      <c r="A22" s="167" t="s">
        <v>2</v>
      </c>
      <c r="B22" s="174"/>
      <c r="C22" s="174"/>
      <c r="D22" s="174"/>
    </row>
    <row r="24" spans="1:4" x14ac:dyDescent="0.25">
      <c r="A24" s="74" t="s">
        <v>12</v>
      </c>
    </row>
    <row r="25" spans="1:4" x14ac:dyDescent="0.25">
      <c r="A25" s="75" t="s">
        <v>108</v>
      </c>
    </row>
    <row r="26" spans="1:4" x14ac:dyDescent="0.25">
      <c r="A26" s="75" t="s">
        <v>3</v>
      </c>
      <c r="B26" s="161" t="str">
        <f>IF($B$15&lt;&gt;"",LOOKUP($B$15,coord!$A$3:$A$103,coord!$H$3:$H$103),"")</f>
        <v/>
      </c>
    </row>
    <row r="28" spans="1:4" x14ac:dyDescent="0.25">
      <c r="A28" s="75" t="s">
        <v>4</v>
      </c>
      <c r="B28" s="162"/>
    </row>
    <row r="29" spans="1:4" x14ac:dyDescent="0.25">
      <c r="B29" s="163"/>
    </row>
    <row r="30" spans="1:4" x14ac:dyDescent="0.25">
      <c r="A30" s="75" t="s">
        <v>188</v>
      </c>
      <c r="B30" s="163">
        <f>'Frais de personnel 01'!Y28+'Frais de personnel 02'!Y28</f>
        <v>0</v>
      </c>
    </row>
    <row r="31" spans="1:4" x14ac:dyDescent="0.25">
      <c r="A31" s="75" t="s">
        <v>187</v>
      </c>
      <c r="B31" s="163">
        <f>'Frais de fonctionnement 01'!F101-'Frais de fonctionnement 01'!B113+'Frais de fonctionnement 02'!F101-'Frais de fonctionnement 02'!B113</f>
        <v>0</v>
      </c>
      <c r="C31" s="137"/>
    </row>
    <row r="32" spans="1:4" ht="15.75" thickBot="1" x14ac:dyDescent="0.3">
      <c r="A32" s="75" t="s">
        <v>186</v>
      </c>
      <c r="B32" s="163">
        <f>'Frais d''amortissements 01'!L42+'Frais d''amortissements 02'!L42</f>
        <v>0</v>
      </c>
      <c r="D32" s="76"/>
    </row>
    <row r="33" spans="1:2" ht="15.75" thickBot="1" x14ac:dyDescent="0.3">
      <c r="A33" s="75" t="s">
        <v>189</v>
      </c>
      <c r="B33" s="164">
        <f>B30+B31+B32</f>
        <v>0</v>
      </c>
    </row>
    <row r="34" spans="1:2" ht="15.75" thickBot="1" x14ac:dyDescent="0.3">
      <c r="B34" s="165"/>
    </row>
    <row r="35" spans="1:2" ht="15.75" thickBot="1" x14ac:dyDescent="0.3">
      <c r="A35" s="75" t="str">
        <f>IF(B35&gt;0,"A verser","A rembourser")</f>
        <v>A rembourser</v>
      </c>
      <c r="B35" s="164">
        <f>B33-B28</f>
        <v>0</v>
      </c>
    </row>
    <row r="36" spans="1:2" x14ac:dyDescent="0.25">
      <c r="B36" s="165"/>
    </row>
  </sheetData>
  <mergeCells count="8">
    <mergeCell ref="B21:D21"/>
    <mergeCell ref="B22:D22"/>
    <mergeCell ref="B19:D19"/>
    <mergeCell ref="B15:D15"/>
    <mergeCell ref="B16:D16"/>
    <mergeCell ref="B17:D17"/>
    <mergeCell ref="B18:D18"/>
    <mergeCell ref="B20:D20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&amp;L&amp;"-,Gras"&amp;UDécompte récapitulatif pour les services et dispositifs violences  -  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1B2F-5103-4056-86D8-938215270F43}">
  <dimension ref="A1:I23"/>
  <sheetViews>
    <sheetView workbookViewId="0">
      <selection activeCell="I47" sqref="I47"/>
    </sheetView>
  </sheetViews>
  <sheetFormatPr baseColWidth="10" defaultRowHeight="15" x14ac:dyDescent="0.25"/>
  <cols>
    <col min="1" max="1" width="35" bestFit="1" customWidth="1"/>
    <col min="2" max="2" width="22.42578125" bestFit="1" customWidth="1"/>
    <col min="3" max="3" width="5" bestFit="1" customWidth="1"/>
    <col min="4" max="4" width="18.42578125" bestFit="1" customWidth="1"/>
    <col min="5" max="5" width="12.42578125" bestFit="1" customWidth="1"/>
    <col min="6" max="6" width="8.28515625" style="158" bestFit="1" customWidth="1"/>
    <col min="7" max="7" width="17.28515625" style="158" bestFit="1" customWidth="1"/>
    <col min="8" max="8" width="18.28515625" style="158" bestFit="1" customWidth="1"/>
    <col min="9" max="9" width="18.5703125" style="158" bestFit="1" customWidth="1"/>
  </cols>
  <sheetData>
    <row r="1" spans="1:9" x14ac:dyDescent="0.25">
      <c r="A1" s="155" t="s">
        <v>190</v>
      </c>
      <c r="B1" s="156">
        <v>2021</v>
      </c>
    </row>
    <row r="2" spans="1:9" x14ac:dyDescent="0.25">
      <c r="A2" s="136" t="s">
        <v>149</v>
      </c>
      <c r="B2" s="136" t="s">
        <v>143</v>
      </c>
      <c r="C2" s="136" t="s">
        <v>144</v>
      </c>
      <c r="D2" s="136" t="s">
        <v>145</v>
      </c>
      <c r="E2" s="136" t="s">
        <v>148</v>
      </c>
      <c r="F2" s="159" t="s">
        <v>146</v>
      </c>
      <c r="G2" s="159" t="s">
        <v>147</v>
      </c>
      <c r="H2" s="159" t="s">
        <v>150</v>
      </c>
      <c r="I2" s="159" t="s">
        <v>151</v>
      </c>
    </row>
    <row r="3" spans="1:9" x14ac:dyDescent="0.25">
      <c r="A3" s="136" t="s">
        <v>259</v>
      </c>
      <c r="B3" s="136" t="s">
        <v>153</v>
      </c>
      <c r="C3" s="136" t="s">
        <v>153</v>
      </c>
      <c r="D3" s="136" t="s">
        <v>153</v>
      </c>
      <c r="E3" s="136" t="s">
        <v>153</v>
      </c>
      <c r="F3" s="159" t="s">
        <v>153</v>
      </c>
      <c r="G3" s="159" t="s">
        <v>153</v>
      </c>
      <c r="H3" s="159" t="s">
        <v>153</v>
      </c>
      <c r="I3" s="159" t="s">
        <v>153</v>
      </c>
    </row>
    <row r="4" spans="1:9" x14ac:dyDescent="0.25">
      <c r="A4" s="157" t="s">
        <v>191</v>
      </c>
      <c r="B4" s="136" t="s">
        <v>203</v>
      </c>
      <c r="C4" s="136">
        <v>7000</v>
      </c>
      <c r="D4" s="136" t="s">
        <v>152</v>
      </c>
      <c r="E4" s="136">
        <v>607879994</v>
      </c>
      <c r="F4" s="159">
        <v>742056</v>
      </c>
      <c r="G4" s="159" t="s">
        <v>222</v>
      </c>
      <c r="H4" s="159" t="s">
        <v>234</v>
      </c>
      <c r="I4" s="159">
        <v>28500</v>
      </c>
    </row>
    <row r="5" spans="1:9" ht="24" x14ac:dyDescent="0.25">
      <c r="A5" s="157" t="s">
        <v>194</v>
      </c>
      <c r="B5" s="136" t="s">
        <v>205</v>
      </c>
      <c r="C5" s="136">
        <v>4000</v>
      </c>
      <c r="D5" s="136" t="s">
        <v>209</v>
      </c>
      <c r="E5" s="136">
        <v>418559057</v>
      </c>
      <c r="F5" s="159">
        <v>1932</v>
      </c>
      <c r="G5" s="159" t="s">
        <v>224</v>
      </c>
      <c r="H5" s="159" t="s">
        <v>237</v>
      </c>
      <c r="I5" s="159">
        <v>93177</v>
      </c>
    </row>
    <row r="6" spans="1:9" ht="25.5" x14ac:dyDescent="0.25">
      <c r="A6" s="157" t="s">
        <v>245</v>
      </c>
      <c r="B6" s="134" t="s">
        <v>200</v>
      </c>
      <c r="C6" s="135">
        <v>1348</v>
      </c>
      <c r="D6" s="134" t="s">
        <v>211</v>
      </c>
      <c r="E6" s="136">
        <v>460701696</v>
      </c>
      <c r="F6" s="160">
        <v>70746</v>
      </c>
      <c r="G6" s="160" t="s">
        <v>219</v>
      </c>
      <c r="H6" s="159" t="s">
        <v>230</v>
      </c>
      <c r="I6" s="159">
        <v>35000</v>
      </c>
    </row>
    <row r="7" spans="1:9" x14ac:dyDescent="0.25">
      <c r="A7" s="157" t="s">
        <v>246</v>
      </c>
      <c r="B7" s="136" t="s">
        <v>200</v>
      </c>
      <c r="C7" s="136">
        <v>1348</v>
      </c>
      <c r="D7" s="136" t="s">
        <v>211</v>
      </c>
      <c r="E7" s="136">
        <v>460701696</v>
      </c>
      <c r="F7" s="159">
        <v>70746</v>
      </c>
      <c r="G7" s="159" t="s">
        <v>219</v>
      </c>
      <c r="H7" s="159" t="s">
        <v>244</v>
      </c>
      <c r="I7" s="159">
        <v>15606</v>
      </c>
    </row>
    <row r="8" spans="1:9" x14ac:dyDescent="0.25">
      <c r="A8" s="157" t="s">
        <v>195</v>
      </c>
      <c r="B8" s="136" t="s">
        <v>206</v>
      </c>
      <c r="C8" s="136">
        <v>4000</v>
      </c>
      <c r="D8" s="136" t="s">
        <v>209</v>
      </c>
      <c r="E8" s="136">
        <v>412686401</v>
      </c>
      <c r="F8" s="159">
        <v>60205</v>
      </c>
      <c r="G8" s="159" t="s">
        <v>225</v>
      </c>
      <c r="H8" s="159" t="s">
        <v>239</v>
      </c>
      <c r="I8" s="159">
        <v>85412.25</v>
      </c>
    </row>
    <row r="9" spans="1:9" x14ac:dyDescent="0.25">
      <c r="A9" s="157" t="s">
        <v>247</v>
      </c>
      <c r="B9" s="134" t="s">
        <v>199</v>
      </c>
      <c r="C9" s="135">
        <v>1080</v>
      </c>
      <c r="D9" s="134" t="s">
        <v>210</v>
      </c>
      <c r="E9" s="136">
        <v>458323119</v>
      </c>
      <c r="F9" s="160">
        <v>566260</v>
      </c>
      <c r="G9" s="160" t="s">
        <v>218</v>
      </c>
      <c r="H9" s="159" t="s">
        <v>229</v>
      </c>
      <c r="I9" s="159">
        <v>11666</v>
      </c>
    </row>
    <row r="10" spans="1:9" x14ac:dyDescent="0.25">
      <c r="A10" s="157" t="s">
        <v>248</v>
      </c>
      <c r="B10" s="134" t="s">
        <v>199</v>
      </c>
      <c r="C10" s="135">
        <v>1080</v>
      </c>
      <c r="D10" s="134" t="s">
        <v>210</v>
      </c>
      <c r="E10" s="136">
        <v>458323119</v>
      </c>
      <c r="F10" s="160">
        <v>566260</v>
      </c>
      <c r="G10" s="160" t="s">
        <v>218</v>
      </c>
      <c r="H10" s="159" t="s">
        <v>232</v>
      </c>
      <c r="I10" s="159">
        <v>93177</v>
      </c>
    </row>
    <row r="11" spans="1:9" x14ac:dyDescent="0.25">
      <c r="A11" s="157" t="s">
        <v>249</v>
      </c>
      <c r="B11" s="136" t="s">
        <v>199</v>
      </c>
      <c r="C11" s="136">
        <v>1080</v>
      </c>
      <c r="D11" s="136" t="s">
        <v>210</v>
      </c>
      <c r="E11" s="136">
        <v>458323119</v>
      </c>
      <c r="F11" s="159">
        <v>566260</v>
      </c>
      <c r="G11" s="159" t="s">
        <v>218</v>
      </c>
      <c r="H11" s="159" t="s">
        <v>238</v>
      </c>
      <c r="I11" s="159">
        <v>38823.75</v>
      </c>
    </row>
    <row r="12" spans="1:9" x14ac:dyDescent="0.25">
      <c r="A12" s="157" t="s">
        <v>250</v>
      </c>
      <c r="B12" s="136" t="s">
        <v>197</v>
      </c>
      <c r="C12" s="136">
        <v>6061</v>
      </c>
      <c r="D12" s="136" t="s">
        <v>208</v>
      </c>
      <c r="E12" s="136" t="s">
        <v>153</v>
      </c>
      <c r="F12" s="160">
        <v>459144</v>
      </c>
      <c r="G12" s="160" t="s">
        <v>216</v>
      </c>
      <c r="H12" s="159" t="s">
        <v>227</v>
      </c>
      <c r="I12" s="159">
        <v>12500</v>
      </c>
    </row>
    <row r="13" spans="1:9" x14ac:dyDescent="0.25">
      <c r="A13" s="157" t="s">
        <v>251</v>
      </c>
      <c r="B13" s="136" t="s">
        <v>197</v>
      </c>
      <c r="C13" s="136">
        <v>6061</v>
      </c>
      <c r="D13" s="136" t="s">
        <v>208</v>
      </c>
      <c r="E13" s="136" t="s">
        <v>153</v>
      </c>
      <c r="F13" s="159">
        <v>459144</v>
      </c>
      <c r="G13" s="159" t="s">
        <v>216</v>
      </c>
      <c r="H13" s="159" t="s">
        <v>243</v>
      </c>
      <c r="I13" s="159">
        <v>34425</v>
      </c>
    </row>
    <row r="14" spans="1:9" ht="24" x14ac:dyDescent="0.25">
      <c r="A14" s="157" t="s">
        <v>192</v>
      </c>
      <c r="B14" s="136" t="s">
        <v>202</v>
      </c>
      <c r="C14" s="136">
        <v>4000</v>
      </c>
      <c r="D14" s="136" t="s">
        <v>209</v>
      </c>
      <c r="E14" s="136" t="s">
        <v>214</v>
      </c>
      <c r="F14" s="159">
        <v>60270</v>
      </c>
      <c r="G14" s="159" t="s">
        <v>221</v>
      </c>
      <c r="H14" s="159" t="s">
        <v>235</v>
      </c>
      <c r="I14" s="159">
        <v>20000</v>
      </c>
    </row>
    <row r="15" spans="1:9" x14ac:dyDescent="0.25">
      <c r="A15" s="157" t="s">
        <v>193</v>
      </c>
      <c r="B15" s="136" t="s">
        <v>204</v>
      </c>
      <c r="C15" s="136">
        <v>6530</v>
      </c>
      <c r="D15" s="136" t="s">
        <v>213</v>
      </c>
      <c r="E15" s="136">
        <v>501867112</v>
      </c>
      <c r="F15" s="159">
        <v>661516</v>
      </c>
      <c r="G15" s="159" t="s">
        <v>223</v>
      </c>
      <c r="H15" s="159" t="s">
        <v>236</v>
      </c>
      <c r="I15" s="159">
        <v>46588.5</v>
      </c>
    </row>
    <row r="16" spans="1:9" x14ac:dyDescent="0.25">
      <c r="A16" s="157" t="s">
        <v>252</v>
      </c>
      <c r="B16" s="136" t="s">
        <v>196</v>
      </c>
      <c r="C16" s="136">
        <v>1420</v>
      </c>
      <c r="D16" s="136" t="s">
        <v>207</v>
      </c>
      <c r="E16" s="136" t="s">
        <v>153</v>
      </c>
      <c r="F16" s="160">
        <v>28584</v>
      </c>
      <c r="G16" s="159" t="s">
        <v>215</v>
      </c>
      <c r="H16" s="159" t="s">
        <v>226</v>
      </c>
      <c r="I16" s="159">
        <v>91800</v>
      </c>
    </row>
    <row r="17" spans="1:9" x14ac:dyDescent="0.25">
      <c r="A17" s="157" t="s">
        <v>253</v>
      </c>
      <c r="B17" s="136" t="s">
        <v>196</v>
      </c>
      <c r="C17" s="136">
        <v>1420</v>
      </c>
      <c r="D17" s="136" t="s">
        <v>207</v>
      </c>
      <c r="E17" s="136" t="s">
        <v>153</v>
      </c>
      <c r="F17" s="159">
        <v>28584</v>
      </c>
      <c r="G17" s="159" t="s">
        <v>215</v>
      </c>
      <c r="H17" s="159" t="s">
        <v>226</v>
      </c>
      <c r="I17" s="159">
        <v>1377</v>
      </c>
    </row>
    <row r="18" spans="1:9" x14ac:dyDescent="0.25">
      <c r="A18" s="157" t="s">
        <v>254</v>
      </c>
      <c r="B18" s="136" t="s">
        <v>198</v>
      </c>
      <c r="C18" s="136">
        <v>4020</v>
      </c>
      <c r="D18" s="136" t="s">
        <v>209</v>
      </c>
      <c r="E18" s="136">
        <v>447265713</v>
      </c>
      <c r="F18" s="160">
        <v>69728</v>
      </c>
      <c r="G18" s="160" t="s">
        <v>217</v>
      </c>
      <c r="H18" s="159" t="s">
        <v>228</v>
      </c>
      <c r="I18" s="159">
        <v>80500</v>
      </c>
    </row>
    <row r="19" spans="1:9" x14ac:dyDescent="0.25">
      <c r="A19" s="157" t="s">
        <v>255</v>
      </c>
      <c r="B19" s="136" t="s">
        <v>198</v>
      </c>
      <c r="C19" s="136">
        <v>4020</v>
      </c>
      <c r="D19" s="136" t="s">
        <v>209</v>
      </c>
      <c r="E19" s="136">
        <v>447265713</v>
      </c>
      <c r="F19" s="159">
        <v>69728</v>
      </c>
      <c r="G19" s="159" t="s">
        <v>217</v>
      </c>
      <c r="H19" s="159" t="s">
        <v>233</v>
      </c>
      <c r="I19" s="159">
        <v>26730</v>
      </c>
    </row>
    <row r="20" spans="1:9" x14ac:dyDescent="0.25">
      <c r="A20" s="157" t="s">
        <v>256</v>
      </c>
      <c r="B20" s="136" t="s">
        <v>198</v>
      </c>
      <c r="C20" s="136">
        <v>4020</v>
      </c>
      <c r="D20" s="136" t="s">
        <v>209</v>
      </c>
      <c r="E20" s="136" t="s">
        <v>153</v>
      </c>
      <c r="F20" s="159">
        <v>69728</v>
      </c>
      <c r="G20" s="159" t="s">
        <v>217</v>
      </c>
      <c r="H20" s="159" t="s">
        <v>241</v>
      </c>
      <c r="I20" s="159">
        <v>49757.75</v>
      </c>
    </row>
    <row r="21" spans="1:9" x14ac:dyDescent="0.25">
      <c r="A21" s="157" t="s">
        <v>256</v>
      </c>
      <c r="B21" s="136" t="s">
        <v>198</v>
      </c>
      <c r="C21" s="136">
        <v>4020</v>
      </c>
      <c r="D21" s="136" t="s">
        <v>209</v>
      </c>
      <c r="E21" s="136" t="s">
        <v>153</v>
      </c>
      <c r="F21" s="159">
        <v>69728</v>
      </c>
      <c r="G21" s="159" t="s">
        <v>217</v>
      </c>
      <c r="H21" s="159" t="s">
        <v>242</v>
      </c>
      <c r="I21" s="159">
        <v>46588.5</v>
      </c>
    </row>
    <row r="22" spans="1:9" ht="24" x14ac:dyDescent="0.25">
      <c r="A22" s="157" t="s">
        <v>257</v>
      </c>
      <c r="B22" s="134" t="s">
        <v>201</v>
      </c>
      <c r="C22" s="135">
        <v>7100</v>
      </c>
      <c r="D22" s="134" t="s">
        <v>212</v>
      </c>
      <c r="E22" s="136">
        <v>435423102</v>
      </c>
      <c r="F22" s="160">
        <v>197311</v>
      </c>
      <c r="G22" s="160" t="s">
        <v>220</v>
      </c>
      <c r="H22" s="159" t="s">
        <v>231</v>
      </c>
      <c r="I22" s="159">
        <v>42500</v>
      </c>
    </row>
    <row r="23" spans="1:9" ht="24" x14ac:dyDescent="0.25">
      <c r="A23" s="157" t="s">
        <v>258</v>
      </c>
      <c r="B23" s="136" t="s">
        <v>201</v>
      </c>
      <c r="C23" s="136">
        <v>7100</v>
      </c>
      <c r="D23" s="136" t="s">
        <v>212</v>
      </c>
      <c r="E23" s="136">
        <v>435423102</v>
      </c>
      <c r="F23" s="159">
        <v>197311</v>
      </c>
      <c r="G23" s="159" t="s">
        <v>220</v>
      </c>
      <c r="H23" s="159" t="s">
        <v>240</v>
      </c>
      <c r="I23" s="159">
        <v>47269.919999999998</v>
      </c>
    </row>
  </sheetData>
  <sortState xmlns:xlrd2="http://schemas.microsoft.com/office/spreadsheetml/2017/richdata2" ref="A4:I23">
    <sortCondition ref="A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E5"/>
  <sheetViews>
    <sheetView workbookViewId="0">
      <selection activeCell="D5" sqref="D5"/>
    </sheetView>
  </sheetViews>
  <sheetFormatPr baseColWidth="10" defaultRowHeight="15" x14ac:dyDescent="0.25"/>
  <cols>
    <col min="3" max="3" width="16.140625" bestFit="1" customWidth="1"/>
    <col min="4" max="4" width="21.7109375" bestFit="1" customWidth="1"/>
    <col min="5" max="5" width="24.42578125" bestFit="1" customWidth="1"/>
  </cols>
  <sheetData>
    <row r="1" spans="1:5" x14ac:dyDescent="0.25">
      <c r="A1" s="16" t="s">
        <v>14</v>
      </c>
      <c r="B1" s="16" t="s">
        <v>58</v>
      </c>
      <c r="C1" s="18" t="s">
        <v>61</v>
      </c>
      <c r="D1" s="18" t="s">
        <v>66</v>
      </c>
      <c r="E1" s="18" t="s">
        <v>90</v>
      </c>
    </row>
    <row r="2" spans="1:5" x14ac:dyDescent="0.25">
      <c r="A2" s="13" t="s">
        <v>57</v>
      </c>
      <c r="B2" s="19" t="s">
        <v>59</v>
      </c>
      <c r="C2" s="15" t="s">
        <v>62</v>
      </c>
      <c r="D2" s="15" t="s">
        <v>67</v>
      </c>
      <c r="E2" s="15" t="s">
        <v>91</v>
      </c>
    </row>
    <row r="3" spans="1:5" x14ac:dyDescent="0.25">
      <c r="A3" s="14" t="s">
        <v>56</v>
      </c>
      <c r="B3" s="17" t="s">
        <v>60</v>
      </c>
      <c r="C3" s="9" t="s">
        <v>63</v>
      </c>
      <c r="D3" s="11" t="s">
        <v>68</v>
      </c>
      <c r="E3" s="9" t="s">
        <v>92</v>
      </c>
    </row>
    <row r="4" spans="1:5" x14ac:dyDescent="0.25">
      <c r="C4" s="11" t="s">
        <v>64</v>
      </c>
      <c r="D4" s="12" t="s">
        <v>107</v>
      </c>
      <c r="E4" s="9" t="s">
        <v>93</v>
      </c>
    </row>
    <row r="5" spans="1:5" x14ac:dyDescent="0.25">
      <c r="C5" s="12" t="s">
        <v>55</v>
      </c>
      <c r="E5" s="10" t="s">
        <v>94</v>
      </c>
    </row>
  </sheetData>
  <sheetProtection password="CBEB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7DFE-D500-4B80-B7A2-8280DA3ADB40}">
  <sheetPr>
    <tabColor rgb="FF00B050"/>
    <pageSetUpPr fitToPage="1"/>
  </sheetPr>
  <dimension ref="A1:Z28"/>
  <sheetViews>
    <sheetView topLeftCell="J1" zoomScaleNormal="100" workbookViewId="0">
      <selection activeCell="Y28" sqref="Y28"/>
    </sheetView>
  </sheetViews>
  <sheetFormatPr baseColWidth="10" defaultColWidth="11.42578125" defaultRowHeight="15" x14ac:dyDescent="0.25"/>
  <cols>
    <col min="1" max="1" width="23.42578125" style="87" customWidth="1"/>
    <col min="2" max="6" width="15.5703125" style="88" customWidth="1"/>
    <col min="7" max="8" width="15.5703125" style="173" customWidth="1"/>
    <col min="9" max="9" width="15.5703125" style="89" customWidth="1"/>
    <col min="10" max="10" width="14.5703125" style="88" bestFit="1" customWidth="1"/>
    <col min="11" max="13" width="14.5703125" style="88" customWidth="1"/>
    <col min="14" max="14" width="16" style="88" customWidth="1"/>
    <col min="15" max="15" width="17.42578125" style="88" customWidth="1"/>
    <col min="16" max="16" width="13" style="88" customWidth="1"/>
    <col min="17" max="17" width="13.5703125" style="88" bestFit="1" customWidth="1"/>
    <col min="18" max="18" width="13.5703125" style="88" customWidth="1"/>
    <col min="19" max="22" width="11.42578125" style="75"/>
    <col min="23" max="24" width="13.85546875" style="75" customWidth="1"/>
    <col min="25" max="25" width="18.28515625" style="75" customWidth="1"/>
    <col min="26" max="26" width="36.85546875" style="75" customWidth="1"/>
    <col min="27" max="16384" width="11.42578125" style="75"/>
  </cols>
  <sheetData>
    <row r="1" spans="1:26" ht="15.75" thickBot="1" x14ac:dyDescent="0.3">
      <c r="A1" s="179" t="s">
        <v>133</v>
      </c>
      <c r="B1" s="180"/>
      <c r="C1" s="180"/>
      <c r="D1" s="180"/>
      <c r="E1" s="180"/>
      <c r="F1" s="180"/>
      <c r="G1" s="180"/>
      <c r="H1" s="180"/>
      <c r="I1" s="181"/>
      <c r="J1" s="179" t="s">
        <v>134</v>
      </c>
      <c r="K1" s="180"/>
      <c r="L1" s="180"/>
      <c r="M1" s="180"/>
      <c r="N1" s="180"/>
      <c r="O1" s="180"/>
      <c r="P1" s="180"/>
      <c r="Q1" s="180"/>
      <c r="R1" s="181"/>
      <c r="S1" s="182" t="s">
        <v>135</v>
      </c>
      <c r="T1" s="183"/>
      <c r="U1" s="183"/>
      <c r="V1" s="183"/>
      <c r="W1" s="184"/>
      <c r="X1" s="182" t="s">
        <v>138</v>
      </c>
      <c r="Y1" s="184"/>
      <c r="Z1" s="185" t="s">
        <v>109</v>
      </c>
    </row>
    <row r="2" spans="1:26" ht="49.5" customHeight="1" thickBot="1" x14ac:dyDescent="0.3">
      <c r="A2" s="77" t="s">
        <v>53</v>
      </c>
      <c r="B2" s="78" t="s">
        <v>9</v>
      </c>
      <c r="C2" s="78" t="s">
        <v>10</v>
      </c>
      <c r="D2" s="78" t="s">
        <v>11</v>
      </c>
      <c r="E2" s="79" t="s">
        <v>121</v>
      </c>
      <c r="F2" s="79" t="s">
        <v>122</v>
      </c>
      <c r="G2" s="170" t="s">
        <v>166</v>
      </c>
      <c r="H2" s="170" t="s">
        <v>167</v>
      </c>
      <c r="I2" s="79" t="s">
        <v>176</v>
      </c>
      <c r="J2" s="80" t="s">
        <v>120</v>
      </c>
      <c r="K2" s="81" t="s">
        <v>123</v>
      </c>
      <c r="L2" s="81" t="s">
        <v>124</v>
      </c>
      <c r="M2" s="81" t="s">
        <v>125</v>
      </c>
      <c r="N2" s="81" t="s">
        <v>126</v>
      </c>
      <c r="O2" s="81" t="s">
        <v>103</v>
      </c>
      <c r="P2" s="81" t="s">
        <v>104</v>
      </c>
      <c r="Q2" s="81" t="s">
        <v>105</v>
      </c>
      <c r="R2" s="82" t="s">
        <v>110</v>
      </c>
      <c r="S2" s="77" t="s">
        <v>102</v>
      </c>
      <c r="T2" s="78" t="s">
        <v>62</v>
      </c>
      <c r="U2" s="78" t="s">
        <v>64</v>
      </c>
      <c r="V2" s="83" t="s">
        <v>183</v>
      </c>
      <c r="W2" s="83" t="s">
        <v>184</v>
      </c>
      <c r="X2" s="51" t="s">
        <v>136</v>
      </c>
      <c r="Y2" s="51" t="s">
        <v>137</v>
      </c>
      <c r="Z2" s="186"/>
    </row>
    <row r="3" spans="1:26" x14ac:dyDescent="0.25">
      <c r="A3" s="84" t="s">
        <v>49</v>
      </c>
      <c r="B3" s="21"/>
      <c r="C3" s="21"/>
      <c r="D3" s="21"/>
      <c r="E3" s="23"/>
      <c r="F3" s="23"/>
      <c r="G3" s="171"/>
      <c r="H3" s="171"/>
      <c r="I3" s="22"/>
      <c r="J3" s="41"/>
      <c r="K3" s="37"/>
      <c r="L3" s="37"/>
      <c r="M3" s="37"/>
      <c r="N3" s="37"/>
      <c r="O3" s="37"/>
      <c r="P3" s="37"/>
      <c r="Q3" s="37"/>
      <c r="R3" s="45"/>
      <c r="S3" s="47"/>
      <c r="T3" s="38"/>
      <c r="U3" s="38"/>
      <c r="V3" s="148"/>
      <c r="W3" s="42"/>
      <c r="X3" s="52">
        <f>J3+K3+L3+M3+N3+O3+P3+Q3+R3-S3-T3-U3-W3</f>
        <v>0</v>
      </c>
      <c r="Y3" s="49"/>
      <c r="Z3" s="31"/>
    </row>
    <row r="4" spans="1:26" x14ac:dyDescent="0.25">
      <c r="A4" s="85" t="s">
        <v>50</v>
      </c>
      <c r="B4" s="21"/>
      <c r="C4" s="21"/>
      <c r="D4" s="21"/>
      <c r="E4" s="23"/>
      <c r="F4" s="23"/>
      <c r="G4" s="171"/>
      <c r="H4" s="171"/>
      <c r="I4" s="22"/>
      <c r="J4" s="41"/>
      <c r="K4" s="37"/>
      <c r="L4" s="37"/>
      <c r="M4" s="37"/>
      <c r="N4" s="37"/>
      <c r="O4" s="37"/>
      <c r="P4" s="37"/>
      <c r="Q4" s="37"/>
      <c r="R4" s="45"/>
      <c r="S4" s="47"/>
      <c r="T4" s="38"/>
      <c r="U4" s="38"/>
      <c r="V4" s="148"/>
      <c r="W4" s="42"/>
      <c r="X4" s="53">
        <f t="shared" ref="X4:X27" si="0">J4+K4+L4+M4+N4+O4+P4+Q4+R4-S4-T4-U4-W4</f>
        <v>0</v>
      </c>
      <c r="Y4" s="49"/>
      <c r="Z4" s="31"/>
    </row>
    <row r="5" spans="1:26" x14ac:dyDescent="0.25">
      <c r="A5" s="85" t="s">
        <v>51</v>
      </c>
      <c r="B5" s="21"/>
      <c r="C5" s="21"/>
      <c r="D5" s="21"/>
      <c r="E5" s="23"/>
      <c r="F5" s="23"/>
      <c r="G5" s="171"/>
      <c r="H5" s="171"/>
      <c r="I5" s="22"/>
      <c r="J5" s="41"/>
      <c r="K5" s="37"/>
      <c r="L5" s="37"/>
      <c r="M5" s="37"/>
      <c r="N5" s="37"/>
      <c r="O5" s="37"/>
      <c r="P5" s="37"/>
      <c r="Q5" s="37"/>
      <c r="R5" s="45"/>
      <c r="S5" s="47"/>
      <c r="T5" s="38"/>
      <c r="U5" s="38"/>
      <c r="V5" s="148"/>
      <c r="W5" s="42"/>
      <c r="X5" s="53">
        <f t="shared" si="0"/>
        <v>0</v>
      </c>
      <c r="Y5" s="49"/>
      <c r="Z5" s="31"/>
    </row>
    <row r="6" spans="1:26" x14ac:dyDescent="0.25">
      <c r="A6" s="85" t="s">
        <v>52</v>
      </c>
      <c r="B6" s="21"/>
      <c r="C6" s="21"/>
      <c r="D6" s="21"/>
      <c r="E6" s="23"/>
      <c r="F6" s="23"/>
      <c r="G6" s="171"/>
      <c r="H6" s="171"/>
      <c r="I6" s="22"/>
      <c r="J6" s="41"/>
      <c r="K6" s="37"/>
      <c r="L6" s="37"/>
      <c r="M6" s="37"/>
      <c r="N6" s="37"/>
      <c r="O6" s="37"/>
      <c r="P6" s="37"/>
      <c r="Q6" s="37"/>
      <c r="R6" s="45"/>
      <c r="S6" s="47"/>
      <c r="T6" s="38"/>
      <c r="U6" s="38"/>
      <c r="V6" s="148"/>
      <c r="W6" s="42"/>
      <c r="X6" s="53">
        <f t="shared" si="0"/>
        <v>0</v>
      </c>
      <c r="Y6" s="49"/>
      <c r="Z6" s="31"/>
    </row>
    <row r="7" spans="1:26" x14ac:dyDescent="0.25">
      <c r="A7" s="85" t="s">
        <v>69</v>
      </c>
      <c r="B7" s="21"/>
      <c r="C7" s="21"/>
      <c r="D7" s="21"/>
      <c r="E7" s="23"/>
      <c r="F7" s="23"/>
      <c r="G7" s="171"/>
      <c r="H7" s="171"/>
      <c r="I7" s="22"/>
      <c r="J7" s="41"/>
      <c r="K7" s="37"/>
      <c r="L7" s="37"/>
      <c r="M7" s="37"/>
      <c r="N7" s="37"/>
      <c r="O7" s="37"/>
      <c r="P7" s="37"/>
      <c r="Q7" s="37"/>
      <c r="R7" s="45"/>
      <c r="S7" s="47"/>
      <c r="T7" s="38"/>
      <c r="U7" s="38"/>
      <c r="V7" s="148"/>
      <c r="W7" s="42"/>
      <c r="X7" s="53">
        <f t="shared" si="0"/>
        <v>0</v>
      </c>
      <c r="Y7" s="49"/>
      <c r="Z7" s="31"/>
    </row>
    <row r="8" spans="1:26" x14ac:dyDescent="0.25">
      <c r="A8" s="85" t="s">
        <v>70</v>
      </c>
      <c r="B8" s="21"/>
      <c r="C8" s="21"/>
      <c r="D8" s="21"/>
      <c r="E8" s="23"/>
      <c r="F8" s="23"/>
      <c r="G8" s="171"/>
      <c r="H8" s="171"/>
      <c r="I8" s="22"/>
      <c r="J8" s="41"/>
      <c r="K8" s="37"/>
      <c r="L8" s="37"/>
      <c r="M8" s="37"/>
      <c r="N8" s="37"/>
      <c r="O8" s="37"/>
      <c r="P8" s="37"/>
      <c r="Q8" s="37"/>
      <c r="R8" s="45"/>
      <c r="S8" s="47"/>
      <c r="T8" s="38"/>
      <c r="U8" s="38"/>
      <c r="V8" s="148"/>
      <c r="W8" s="42"/>
      <c r="X8" s="53">
        <f t="shared" si="0"/>
        <v>0</v>
      </c>
      <c r="Y8" s="49"/>
      <c r="Z8" s="31"/>
    </row>
    <row r="9" spans="1:26" x14ac:dyDescent="0.25">
      <c r="A9" s="85" t="s">
        <v>71</v>
      </c>
      <c r="B9" s="21"/>
      <c r="C9" s="21"/>
      <c r="D9" s="21"/>
      <c r="E9" s="23"/>
      <c r="F9" s="23"/>
      <c r="G9" s="171"/>
      <c r="H9" s="171"/>
      <c r="I9" s="22"/>
      <c r="J9" s="41"/>
      <c r="K9" s="37"/>
      <c r="L9" s="37"/>
      <c r="M9" s="37"/>
      <c r="N9" s="37"/>
      <c r="O9" s="37"/>
      <c r="P9" s="37"/>
      <c r="Q9" s="37"/>
      <c r="R9" s="45"/>
      <c r="S9" s="47"/>
      <c r="T9" s="38"/>
      <c r="U9" s="38"/>
      <c r="V9" s="148"/>
      <c r="W9" s="42"/>
      <c r="X9" s="53">
        <f t="shared" si="0"/>
        <v>0</v>
      </c>
      <c r="Y9" s="49"/>
      <c r="Z9" s="31"/>
    </row>
    <row r="10" spans="1:26" x14ac:dyDescent="0.25">
      <c r="A10" s="85" t="s">
        <v>72</v>
      </c>
      <c r="B10" s="21"/>
      <c r="C10" s="21"/>
      <c r="D10" s="21"/>
      <c r="E10" s="23"/>
      <c r="F10" s="23"/>
      <c r="G10" s="171"/>
      <c r="H10" s="171"/>
      <c r="I10" s="22"/>
      <c r="J10" s="41"/>
      <c r="K10" s="37"/>
      <c r="L10" s="37"/>
      <c r="M10" s="37"/>
      <c r="N10" s="37"/>
      <c r="O10" s="37"/>
      <c r="P10" s="37"/>
      <c r="Q10" s="37"/>
      <c r="R10" s="45"/>
      <c r="S10" s="47"/>
      <c r="T10" s="38"/>
      <c r="U10" s="38"/>
      <c r="V10" s="148"/>
      <c r="W10" s="42"/>
      <c r="X10" s="53">
        <f t="shared" si="0"/>
        <v>0</v>
      </c>
      <c r="Y10" s="49"/>
      <c r="Z10" s="31"/>
    </row>
    <row r="11" spans="1:26" x14ac:dyDescent="0.25">
      <c r="A11" s="85" t="s">
        <v>73</v>
      </c>
      <c r="B11" s="21"/>
      <c r="C11" s="21"/>
      <c r="D11" s="21"/>
      <c r="E11" s="23"/>
      <c r="F11" s="23"/>
      <c r="G11" s="171"/>
      <c r="H11" s="171"/>
      <c r="I11" s="22"/>
      <c r="J11" s="41"/>
      <c r="K11" s="37"/>
      <c r="L11" s="37"/>
      <c r="M11" s="37"/>
      <c r="N11" s="37"/>
      <c r="O11" s="37"/>
      <c r="P11" s="37"/>
      <c r="Q11" s="37"/>
      <c r="R11" s="45"/>
      <c r="S11" s="47"/>
      <c r="T11" s="38"/>
      <c r="U11" s="38"/>
      <c r="V11" s="148"/>
      <c r="W11" s="42"/>
      <c r="X11" s="53">
        <f t="shared" si="0"/>
        <v>0</v>
      </c>
      <c r="Y11" s="49"/>
      <c r="Z11" s="31"/>
    </row>
    <row r="12" spans="1:26" x14ac:dyDescent="0.25">
      <c r="A12" s="85" t="s">
        <v>74</v>
      </c>
      <c r="B12" s="21"/>
      <c r="C12" s="21"/>
      <c r="D12" s="21"/>
      <c r="E12" s="23"/>
      <c r="F12" s="23"/>
      <c r="G12" s="171"/>
      <c r="H12" s="171"/>
      <c r="I12" s="22"/>
      <c r="J12" s="41"/>
      <c r="K12" s="37"/>
      <c r="L12" s="37"/>
      <c r="M12" s="37"/>
      <c r="N12" s="37"/>
      <c r="O12" s="37"/>
      <c r="P12" s="37"/>
      <c r="Q12" s="37"/>
      <c r="R12" s="45"/>
      <c r="S12" s="47"/>
      <c r="T12" s="38"/>
      <c r="U12" s="38"/>
      <c r="V12" s="148"/>
      <c r="W12" s="42"/>
      <c r="X12" s="53">
        <f t="shared" si="0"/>
        <v>0</v>
      </c>
      <c r="Y12" s="49"/>
      <c r="Z12" s="31"/>
    </row>
    <row r="13" spans="1:26" x14ac:dyDescent="0.25">
      <c r="A13" s="85" t="s">
        <v>75</v>
      </c>
      <c r="B13" s="21"/>
      <c r="C13" s="21"/>
      <c r="D13" s="21"/>
      <c r="E13" s="23"/>
      <c r="F13" s="23"/>
      <c r="G13" s="171"/>
      <c r="H13" s="171"/>
      <c r="I13" s="22"/>
      <c r="J13" s="41"/>
      <c r="K13" s="37"/>
      <c r="L13" s="37"/>
      <c r="M13" s="37"/>
      <c r="N13" s="37"/>
      <c r="O13" s="37"/>
      <c r="P13" s="37"/>
      <c r="Q13" s="37"/>
      <c r="R13" s="45"/>
      <c r="S13" s="47"/>
      <c r="T13" s="38"/>
      <c r="U13" s="38"/>
      <c r="V13" s="148"/>
      <c r="W13" s="42"/>
      <c r="X13" s="53">
        <f t="shared" si="0"/>
        <v>0</v>
      </c>
      <c r="Y13" s="49"/>
      <c r="Z13" s="31"/>
    </row>
    <row r="14" spans="1:26" x14ac:dyDescent="0.25">
      <c r="A14" s="85" t="s">
        <v>76</v>
      </c>
      <c r="B14" s="21"/>
      <c r="C14" s="21"/>
      <c r="D14" s="21"/>
      <c r="E14" s="23"/>
      <c r="F14" s="23"/>
      <c r="G14" s="171"/>
      <c r="H14" s="171"/>
      <c r="I14" s="22"/>
      <c r="J14" s="41"/>
      <c r="K14" s="37"/>
      <c r="L14" s="37"/>
      <c r="M14" s="37"/>
      <c r="N14" s="37"/>
      <c r="O14" s="37"/>
      <c r="P14" s="37"/>
      <c r="Q14" s="37"/>
      <c r="R14" s="45"/>
      <c r="S14" s="47"/>
      <c r="T14" s="38"/>
      <c r="U14" s="38"/>
      <c r="V14" s="148"/>
      <c r="W14" s="42"/>
      <c r="X14" s="53">
        <f t="shared" si="0"/>
        <v>0</v>
      </c>
      <c r="Y14" s="49"/>
      <c r="Z14" s="31"/>
    </row>
    <row r="15" spans="1:26" x14ac:dyDescent="0.25">
      <c r="A15" s="85" t="s">
        <v>77</v>
      </c>
      <c r="B15" s="21"/>
      <c r="C15" s="21"/>
      <c r="D15" s="21"/>
      <c r="E15" s="23"/>
      <c r="F15" s="23"/>
      <c r="G15" s="171"/>
      <c r="H15" s="171"/>
      <c r="I15" s="22"/>
      <c r="J15" s="41"/>
      <c r="K15" s="37"/>
      <c r="L15" s="37"/>
      <c r="M15" s="37"/>
      <c r="N15" s="37"/>
      <c r="O15" s="37"/>
      <c r="P15" s="37"/>
      <c r="Q15" s="37"/>
      <c r="R15" s="45"/>
      <c r="S15" s="47"/>
      <c r="T15" s="38"/>
      <c r="U15" s="38"/>
      <c r="V15" s="148"/>
      <c r="W15" s="42"/>
      <c r="X15" s="53">
        <f>J15+K15+L15+M15+N15+O15+P15+Q15+R15-S15-T15-U15-W15</f>
        <v>0</v>
      </c>
      <c r="Y15" s="49"/>
      <c r="Z15" s="31"/>
    </row>
    <row r="16" spans="1:26" x14ac:dyDescent="0.25">
      <c r="A16" s="85" t="s">
        <v>78</v>
      </c>
      <c r="B16" s="21"/>
      <c r="C16" s="21"/>
      <c r="D16" s="21"/>
      <c r="E16" s="23"/>
      <c r="F16" s="23"/>
      <c r="G16" s="171"/>
      <c r="H16" s="171"/>
      <c r="I16" s="22"/>
      <c r="J16" s="41"/>
      <c r="K16" s="37"/>
      <c r="L16" s="37"/>
      <c r="M16" s="37"/>
      <c r="N16" s="37"/>
      <c r="O16" s="37"/>
      <c r="P16" s="37"/>
      <c r="Q16" s="37"/>
      <c r="R16" s="45"/>
      <c r="S16" s="47"/>
      <c r="T16" s="38"/>
      <c r="U16" s="38"/>
      <c r="V16" s="148"/>
      <c r="W16" s="42"/>
      <c r="X16" s="53">
        <f t="shared" si="0"/>
        <v>0</v>
      </c>
      <c r="Y16" s="49"/>
      <c r="Z16" s="31"/>
    </row>
    <row r="17" spans="1:26" x14ac:dyDescent="0.25">
      <c r="A17" s="85" t="s">
        <v>79</v>
      </c>
      <c r="B17" s="21"/>
      <c r="C17" s="21"/>
      <c r="D17" s="21"/>
      <c r="E17" s="23"/>
      <c r="F17" s="23"/>
      <c r="G17" s="171"/>
      <c r="H17" s="171"/>
      <c r="I17" s="22"/>
      <c r="J17" s="41"/>
      <c r="K17" s="37"/>
      <c r="L17" s="37"/>
      <c r="M17" s="37"/>
      <c r="N17" s="37"/>
      <c r="O17" s="37"/>
      <c r="P17" s="37"/>
      <c r="Q17" s="37"/>
      <c r="R17" s="45"/>
      <c r="S17" s="47"/>
      <c r="T17" s="38"/>
      <c r="U17" s="38"/>
      <c r="V17" s="148"/>
      <c r="W17" s="42"/>
      <c r="X17" s="53">
        <f t="shared" si="0"/>
        <v>0</v>
      </c>
      <c r="Y17" s="49"/>
      <c r="Z17" s="31"/>
    </row>
    <row r="18" spans="1:26" x14ac:dyDescent="0.25">
      <c r="A18" s="85" t="s">
        <v>80</v>
      </c>
      <c r="B18" s="21"/>
      <c r="C18" s="21"/>
      <c r="D18" s="21"/>
      <c r="E18" s="23"/>
      <c r="F18" s="23"/>
      <c r="G18" s="171"/>
      <c r="H18" s="171"/>
      <c r="I18" s="22"/>
      <c r="J18" s="41"/>
      <c r="K18" s="37"/>
      <c r="L18" s="37"/>
      <c r="M18" s="37"/>
      <c r="N18" s="37"/>
      <c r="O18" s="37"/>
      <c r="P18" s="37"/>
      <c r="Q18" s="37"/>
      <c r="R18" s="45"/>
      <c r="S18" s="47"/>
      <c r="T18" s="38"/>
      <c r="U18" s="38"/>
      <c r="V18" s="148"/>
      <c r="W18" s="42"/>
      <c r="X18" s="53">
        <f t="shared" si="0"/>
        <v>0</v>
      </c>
      <c r="Y18" s="49"/>
      <c r="Z18" s="31"/>
    </row>
    <row r="19" spans="1:26" x14ac:dyDescent="0.25">
      <c r="A19" s="85" t="s">
        <v>81</v>
      </c>
      <c r="B19" s="21"/>
      <c r="C19" s="21"/>
      <c r="D19" s="21"/>
      <c r="E19" s="23"/>
      <c r="F19" s="23"/>
      <c r="G19" s="171"/>
      <c r="H19" s="171"/>
      <c r="I19" s="22"/>
      <c r="J19" s="41"/>
      <c r="K19" s="37"/>
      <c r="L19" s="37"/>
      <c r="M19" s="37"/>
      <c r="N19" s="37"/>
      <c r="O19" s="37"/>
      <c r="P19" s="37"/>
      <c r="Q19" s="37"/>
      <c r="R19" s="45"/>
      <c r="S19" s="47"/>
      <c r="T19" s="38"/>
      <c r="U19" s="38"/>
      <c r="V19" s="148"/>
      <c r="W19" s="42"/>
      <c r="X19" s="53">
        <f t="shared" si="0"/>
        <v>0</v>
      </c>
      <c r="Y19" s="49"/>
      <c r="Z19" s="31"/>
    </row>
    <row r="20" spans="1:26" x14ac:dyDescent="0.25">
      <c r="A20" s="85" t="s">
        <v>82</v>
      </c>
      <c r="B20" s="21"/>
      <c r="C20" s="21"/>
      <c r="D20" s="21"/>
      <c r="E20" s="23"/>
      <c r="F20" s="23"/>
      <c r="G20" s="171"/>
      <c r="H20" s="171"/>
      <c r="I20" s="22"/>
      <c r="J20" s="41"/>
      <c r="K20" s="37"/>
      <c r="L20" s="37"/>
      <c r="M20" s="37"/>
      <c r="N20" s="37"/>
      <c r="O20" s="37"/>
      <c r="P20" s="37"/>
      <c r="Q20" s="37"/>
      <c r="R20" s="45"/>
      <c r="S20" s="47"/>
      <c r="T20" s="38"/>
      <c r="U20" s="38"/>
      <c r="V20" s="148"/>
      <c r="W20" s="42"/>
      <c r="X20" s="53">
        <f t="shared" si="0"/>
        <v>0</v>
      </c>
      <c r="Y20" s="49"/>
      <c r="Z20" s="31"/>
    </row>
    <row r="21" spans="1:26" x14ac:dyDescent="0.25">
      <c r="A21" s="85" t="s">
        <v>83</v>
      </c>
      <c r="B21" s="21"/>
      <c r="C21" s="21"/>
      <c r="D21" s="21"/>
      <c r="E21" s="23"/>
      <c r="F21" s="23"/>
      <c r="G21" s="171"/>
      <c r="H21" s="171"/>
      <c r="I21" s="22"/>
      <c r="J21" s="41"/>
      <c r="K21" s="37"/>
      <c r="L21" s="37"/>
      <c r="M21" s="37"/>
      <c r="N21" s="37"/>
      <c r="O21" s="37"/>
      <c r="P21" s="37"/>
      <c r="Q21" s="37"/>
      <c r="R21" s="45"/>
      <c r="S21" s="47"/>
      <c r="T21" s="38"/>
      <c r="U21" s="38"/>
      <c r="V21" s="148"/>
      <c r="W21" s="42"/>
      <c r="X21" s="53">
        <f t="shared" si="0"/>
        <v>0</v>
      </c>
      <c r="Y21" s="49"/>
      <c r="Z21" s="31"/>
    </row>
    <row r="22" spans="1:26" x14ac:dyDescent="0.25">
      <c r="A22" s="85" t="s">
        <v>84</v>
      </c>
      <c r="B22" s="21"/>
      <c r="C22" s="21"/>
      <c r="D22" s="21"/>
      <c r="E22" s="23"/>
      <c r="F22" s="23"/>
      <c r="G22" s="171"/>
      <c r="H22" s="171"/>
      <c r="I22" s="22"/>
      <c r="J22" s="41"/>
      <c r="K22" s="37"/>
      <c r="L22" s="37"/>
      <c r="M22" s="37"/>
      <c r="N22" s="37"/>
      <c r="O22" s="37"/>
      <c r="P22" s="37"/>
      <c r="Q22" s="37"/>
      <c r="R22" s="45"/>
      <c r="S22" s="47"/>
      <c r="T22" s="38"/>
      <c r="U22" s="38"/>
      <c r="V22" s="148"/>
      <c r="W22" s="42"/>
      <c r="X22" s="53">
        <f t="shared" si="0"/>
        <v>0</v>
      </c>
      <c r="Y22" s="49"/>
      <c r="Z22" s="31"/>
    </row>
    <row r="23" spans="1:26" x14ac:dyDescent="0.25">
      <c r="A23" s="85" t="s">
        <v>85</v>
      </c>
      <c r="B23" s="21"/>
      <c r="C23" s="21"/>
      <c r="D23" s="21"/>
      <c r="E23" s="23"/>
      <c r="F23" s="23"/>
      <c r="G23" s="171"/>
      <c r="H23" s="171"/>
      <c r="I23" s="22"/>
      <c r="J23" s="41"/>
      <c r="K23" s="37"/>
      <c r="L23" s="37"/>
      <c r="M23" s="37"/>
      <c r="N23" s="37"/>
      <c r="O23" s="37"/>
      <c r="P23" s="37"/>
      <c r="Q23" s="37"/>
      <c r="R23" s="45"/>
      <c r="S23" s="47"/>
      <c r="T23" s="38"/>
      <c r="U23" s="38"/>
      <c r="V23" s="148"/>
      <c r="W23" s="42"/>
      <c r="X23" s="53">
        <f t="shared" si="0"/>
        <v>0</v>
      </c>
      <c r="Y23" s="49"/>
      <c r="Z23" s="31"/>
    </row>
    <row r="24" spans="1:26" x14ac:dyDescent="0.25">
      <c r="A24" s="85" t="s">
        <v>86</v>
      </c>
      <c r="B24" s="21"/>
      <c r="C24" s="21"/>
      <c r="D24" s="21"/>
      <c r="E24" s="23"/>
      <c r="F24" s="23"/>
      <c r="G24" s="171"/>
      <c r="H24" s="171"/>
      <c r="I24" s="22"/>
      <c r="J24" s="41"/>
      <c r="K24" s="37"/>
      <c r="L24" s="37"/>
      <c r="M24" s="37"/>
      <c r="N24" s="37"/>
      <c r="O24" s="37"/>
      <c r="P24" s="37"/>
      <c r="Q24" s="37"/>
      <c r="R24" s="45"/>
      <c r="S24" s="47"/>
      <c r="T24" s="38"/>
      <c r="U24" s="38"/>
      <c r="V24" s="148"/>
      <c r="W24" s="42"/>
      <c r="X24" s="53">
        <f t="shared" si="0"/>
        <v>0</v>
      </c>
      <c r="Y24" s="49"/>
      <c r="Z24" s="31"/>
    </row>
    <row r="25" spans="1:26" x14ac:dyDescent="0.25">
      <c r="A25" s="85" t="s">
        <v>87</v>
      </c>
      <c r="B25" s="21"/>
      <c r="C25" s="21"/>
      <c r="D25" s="21"/>
      <c r="E25" s="23"/>
      <c r="F25" s="23"/>
      <c r="G25" s="171"/>
      <c r="H25" s="171"/>
      <c r="I25" s="22"/>
      <c r="J25" s="41"/>
      <c r="K25" s="37"/>
      <c r="L25" s="37"/>
      <c r="M25" s="37"/>
      <c r="N25" s="37"/>
      <c r="O25" s="37"/>
      <c r="P25" s="37"/>
      <c r="Q25" s="37"/>
      <c r="R25" s="45"/>
      <c r="S25" s="47"/>
      <c r="T25" s="38"/>
      <c r="U25" s="38"/>
      <c r="V25" s="148"/>
      <c r="W25" s="42"/>
      <c r="X25" s="53">
        <f t="shared" si="0"/>
        <v>0</v>
      </c>
      <c r="Y25" s="49"/>
      <c r="Z25" s="31"/>
    </row>
    <row r="26" spans="1:26" x14ac:dyDescent="0.25">
      <c r="A26" s="85" t="s">
        <v>88</v>
      </c>
      <c r="B26" s="21"/>
      <c r="C26" s="21"/>
      <c r="D26" s="21"/>
      <c r="E26" s="23"/>
      <c r="F26" s="23"/>
      <c r="G26" s="171"/>
      <c r="H26" s="171"/>
      <c r="I26" s="22"/>
      <c r="J26" s="41"/>
      <c r="K26" s="37"/>
      <c r="L26" s="37"/>
      <c r="M26" s="37"/>
      <c r="N26" s="37"/>
      <c r="O26" s="37"/>
      <c r="P26" s="37"/>
      <c r="Q26" s="37"/>
      <c r="R26" s="45"/>
      <c r="S26" s="47"/>
      <c r="T26" s="38"/>
      <c r="U26" s="38"/>
      <c r="V26" s="148"/>
      <c r="W26" s="42"/>
      <c r="X26" s="53">
        <f t="shared" si="0"/>
        <v>0</v>
      </c>
      <c r="Y26" s="49"/>
      <c r="Z26" s="31"/>
    </row>
    <row r="27" spans="1:26" ht="15.75" thickBot="1" x14ac:dyDescent="0.3">
      <c r="A27" s="86" t="s">
        <v>89</v>
      </c>
      <c r="B27" s="28"/>
      <c r="C27" s="28"/>
      <c r="D27" s="28"/>
      <c r="E27" s="29"/>
      <c r="F27" s="29"/>
      <c r="G27" s="172"/>
      <c r="H27" s="172"/>
      <c r="I27" s="30"/>
      <c r="J27" s="43"/>
      <c r="K27" s="39"/>
      <c r="L27" s="39"/>
      <c r="M27" s="39"/>
      <c r="N27" s="39"/>
      <c r="O27" s="39"/>
      <c r="P27" s="39"/>
      <c r="Q27" s="39"/>
      <c r="R27" s="46"/>
      <c r="S27" s="48"/>
      <c r="T27" s="40"/>
      <c r="U27" s="40"/>
      <c r="V27" s="149"/>
      <c r="W27" s="44"/>
      <c r="X27" s="54">
        <f t="shared" si="0"/>
        <v>0</v>
      </c>
      <c r="Y27" s="50"/>
      <c r="Z27" s="32"/>
    </row>
    <row r="28" spans="1:26" ht="15.75" thickBot="1" x14ac:dyDescent="0.3">
      <c r="X28" s="55">
        <f>SUM(X3:X27)</f>
        <v>0</v>
      </c>
      <c r="Y28" s="90">
        <f>SUM(Y3:Y27)</f>
        <v>0</v>
      </c>
    </row>
  </sheetData>
  <protectedRanges>
    <protectedRange password="CBEB" sqref="J4:N27" name="charges"/>
    <protectedRange password="CBEB" sqref="O4:O27" name="charges_1"/>
    <protectedRange password="CBEB" sqref="P4:P27" name="charges_2"/>
    <protectedRange password="CBEB" sqref="Q4:R27" name="charges_3"/>
    <protectedRange password="CBEB" sqref="J3:N3" name="charges_4"/>
    <protectedRange password="CBEB" sqref="O3" name="charges_1_1"/>
    <protectedRange password="CBEB" sqref="P3" name="charges_2_1"/>
    <protectedRange password="CBEB" sqref="Q3:R3" name="charges_3_2"/>
  </protectedRanges>
  <mergeCells count="5">
    <mergeCell ref="A1:I1"/>
    <mergeCell ref="J1:R1"/>
    <mergeCell ref="S1:W1"/>
    <mergeCell ref="X1:Y1"/>
    <mergeCell ref="Z1:Z2"/>
  </mergeCells>
  <printOptions horizontalCentered="1"/>
  <pageMargins left="0.15748031496062992" right="0.15748031496062992" top="0.59055118110236227" bottom="0.39370078740157483" header="0.31496062992125984" footer="0.31496062992125984"/>
  <pageSetup paperSize="9" scale="39" orientation="landscape" r:id="rId1"/>
  <headerFooter>
    <oddHeader>&amp;CDécompte récapitulatif pour les services et dispositifs violences  -  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BF70-9FAC-4988-A323-8599C0279773}">
  <sheetPr>
    <tabColor rgb="FF00B050"/>
    <pageSetUpPr fitToPage="1"/>
  </sheetPr>
  <dimension ref="A1:X113"/>
  <sheetViews>
    <sheetView topLeftCell="A82" zoomScaleNormal="100" workbookViewId="0">
      <selection activeCell="F101" sqref="F101"/>
    </sheetView>
  </sheetViews>
  <sheetFormatPr baseColWidth="10" defaultColWidth="11.42578125" defaultRowHeight="15" x14ac:dyDescent="0.25"/>
  <cols>
    <col min="1" max="1" width="55.140625" style="87" bestFit="1" customWidth="1"/>
    <col min="2" max="6" width="18.7109375" style="100" bestFit="1" customWidth="1"/>
    <col min="7" max="8" width="18.7109375" style="100" customWidth="1"/>
    <col min="9" max="9" width="18.7109375" style="100" bestFit="1" customWidth="1"/>
    <col min="10" max="10" width="18.7109375" style="100" customWidth="1"/>
    <col min="11" max="11" width="33.85546875" style="100" customWidth="1"/>
    <col min="12" max="14" width="11.42578125" style="99"/>
    <col min="15" max="16" width="11.42578125" style="75"/>
    <col min="17" max="24" width="11.42578125" style="99"/>
    <col min="25" max="16384" width="11.42578125" style="88"/>
  </cols>
  <sheetData>
    <row r="1" spans="1:24" s="98" customFormat="1" ht="45.75" thickBot="1" x14ac:dyDescent="0.3">
      <c r="A1" s="91" t="s">
        <v>5</v>
      </c>
      <c r="B1" s="92" t="s">
        <v>106</v>
      </c>
      <c r="C1" s="92" t="s">
        <v>6</v>
      </c>
      <c r="D1" s="92" t="s">
        <v>7</v>
      </c>
      <c r="E1" s="93" t="s">
        <v>8</v>
      </c>
      <c r="F1" s="92" t="s">
        <v>127</v>
      </c>
      <c r="G1" s="92" t="s">
        <v>128</v>
      </c>
      <c r="H1" s="94" t="s">
        <v>129</v>
      </c>
      <c r="I1" s="92" t="s">
        <v>15</v>
      </c>
      <c r="J1" s="95" t="s">
        <v>168</v>
      </c>
      <c r="K1" s="96" t="s">
        <v>109</v>
      </c>
      <c r="L1" s="97"/>
      <c r="M1" s="97"/>
      <c r="N1" s="97"/>
      <c r="Q1" s="97"/>
      <c r="R1" s="97"/>
      <c r="S1" s="97"/>
      <c r="T1" s="97"/>
      <c r="U1" s="97"/>
      <c r="V1" s="97"/>
      <c r="W1" s="97"/>
      <c r="X1" s="97"/>
    </row>
    <row r="2" spans="1:24" x14ac:dyDescent="0.25">
      <c r="A2" s="117"/>
      <c r="B2" s="20"/>
      <c r="C2" s="20"/>
      <c r="D2" s="25"/>
      <c r="E2" s="118"/>
      <c r="F2" s="119"/>
      <c r="G2" s="119"/>
      <c r="H2" s="120"/>
      <c r="I2" s="25"/>
      <c r="J2" s="65"/>
      <c r="K2" s="66"/>
    </row>
    <row r="3" spans="1:24" x14ac:dyDescent="0.25">
      <c r="A3" s="117"/>
      <c r="B3" s="20"/>
      <c r="C3" s="20"/>
      <c r="D3" s="25"/>
      <c r="E3" s="118"/>
      <c r="F3" s="119"/>
      <c r="G3" s="119"/>
      <c r="H3" s="120"/>
      <c r="I3" s="25"/>
      <c r="J3" s="65"/>
      <c r="K3" s="66"/>
    </row>
    <row r="4" spans="1:24" x14ac:dyDescent="0.25">
      <c r="A4" s="117"/>
      <c r="B4" s="20"/>
      <c r="C4" s="20"/>
      <c r="D4" s="25"/>
      <c r="E4" s="118"/>
      <c r="F4" s="119"/>
      <c r="G4" s="119"/>
      <c r="H4" s="120"/>
      <c r="I4" s="25"/>
      <c r="J4" s="65"/>
      <c r="K4" s="66"/>
    </row>
    <row r="5" spans="1:24" x14ac:dyDescent="0.25">
      <c r="A5" s="117"/>
      <c r="B5" s="20"/>
      <c r="C5" s="20"/>
      <c r="D5" s="25"/>
      <c r="E5" s="118"/>
      <c r="F5" s="119"/>
      <c r="G5" s="119"/>
      <c r="H5" s="120"/>
      <c r="I5" s="25"/>
      <c r="J5" s="65"/>
      <c r="K5" s="66"/>
    </row>
    <row r="6" spans="1:24" x14ac:dyDescent="0.25">
      <c r="A6" s="117"/>
      <c r="B6" s="20"/>
      <c r="C6" s="20"/>
      <c r="D6" s="25"/>
      <c r="E6" s="118"/>
      <c r="F6" s="119"/>
      <c r="G6" s="119"/>
      <c r="H6" s="120"/>
      <c r="I6" s="25"/>
      <c r="J6" s="65"/>
      <c r="K6" s="66"/>
    </row>
    <row r="7" spans="1:24" x14ac:dyDescent="0.25">
      <c r="A7" s="117"/>
      <c r="B7" s="20"/>
      <c r="C7" s="20"/>
      <c r="D7" s="25"/>
      <c r="E7" s="118"/>
      <c r="F7" s="119"/>
      <c r="G7" s="119"/>
      <c r="H7" s="120"/>
      <c r="I7" s="25"/>
      <c r="J7" s="65"/>
      <c r="K7" s="66"/>
    </row>
    <row r="8" spans="1:24" x14ac:dyDescent="0.25">
      <c r="A8" s="117"/>
      <c r="B8" s="20"/>
      <c r="C8" s="20"/>
      <c r="D8" s="25"/>
      <c r="E8" s="118"/>
      <c r="F8" s="119"/>
      <c r="G8" s="119"/>
      <c r="H8" s="120"/>
      <c r="I8" s="25"/>
      <c r="J8" s="65"/>
      <c r="K8" s="66"/>
    </row>
    <row r="9" spans="1:24" x14ac:dyDescent="0.25">
      <c r="A9" s="117"/>
      <c r="B9" s="20"/>
      <c r="C9" s="20"/>
      <c r="D9" s="25"/>
      <c r="E9" s="118"/>
      <c r="F9" s="119"/>
      <c r="G9" s="119"/>
      <c r="H9" s="120"/>
      <c r="I9" s="25"/>
      <c r="J9" s="65"/>
      <c r="K9" s="66"/>
    </row>
    <row r="10" spans="1:24" x14ac:dyDescent="0.25">
      <c r="A10" s="117"/>
      <c r="B10" s="20"/>
      <c r="C10" s="20"/>
      <c r="D10" s="25"/>
      <c r="E10" s="118"/>
      <c r="F10" s="119"/>
      <c r="G10" s="119"/>
      <c r="H10" s="120"/>
      <c r="I10" s="25"/>
      <c r="J10" s="65"/>
      <c r="K10" s="66"/>
    </row>
    <row r="11" spans="1:24" x14ac:dyDescent="0.25">
      <c r="A11" s="117"/>
      <c r="B11" s="20"/>
      <c r="C11" s="20"/>
      <c r="D11" s="25"/>
      <c r="E11" s="118"/>
      <c r="F11" s="119"/>
      <c r="G11" s="119"/>
      <c r="H11" s="120"/>
      <c r="I11" s="25"/>
      <c r="J11" s="65"/>
      <c r="K11" s="66"/>
    </row>
    <row r="12" spans="1:24" x14ac:dyDescent="0.25">
      <c r="A12" s="117"/>
      <c r="B12" s="20"/>
      <c r="C12" s="20"/>
      <c r="D12" s="25"/>
      <c r="E12" s="118"/>
      <c r="F12" s="119"/>
      <c r="G12" s="119"/>
      <c r="H12" s="120"/>
      <c r="I12" s="25"/>
      <c r="J12" s="65"/>
      <c r="K12" s="66"/>
    </row>
    <row r="13" spans="1:24" x14ac:dyDescent="0.25">
      <c r="A13" s="117"/>
      <c r="B13" s="20"/>
      <c r="C13" s="20"/>
      <c r="D13" s="25"/>
      <c r="E13" s="118"/>
      <c r="F13" s="119"/>
      <c r="G13" s="119"/>
      <c r="H13" s="120"/>
      <c r="I13" s="25"/>
      <c r="J13" s="65"/>
      <c r="K13" s="66"/>
    </row>
    <row r="14" spans="1:24" x14ac:dyDescent="0.25">
      <c r="A14" s="117"/>
      <c r="B14" s="20"/>
      <c r="C14" s="20"/>
      <c r="D14" s="25"/>
      <c r="E14" s="118"/>
      <c r="F14" s="119"/>
      <c r="G14" s="119"/>
      <c r="H14" s="120"/>
      <c r="I14" s="25"/>
      <c r="J14" s="65"/>
      <c r="K14" s="66"/>
    </row>
    <row r="15" spans="1:24" x14ac:dyDescent="0.25">
      <c r="A15" s="117"/>
      <c r="B15" s="20"/>
      <c r="C15" s="20"/>
      <c r="D15" s="25"/>
      <c r="E15" s="118"/>
      <c r="F15" s="119"/>
      <c r="G15" s="119"/>
      <c r="H15" s="120"/>
      <c r="I15" s="25"/>
      <c r="J15" s="65"/>
      <c r="K15" s="66"/>
    </row>
    <row r="16" spans="1:24" x14ac:dyDescent="0.25">
      <c r="A16" s="117"/>
      <c r="B16" s="20"/>
      <c r="C16" s="20"/>
      <c r="D16" s="25"/>
      <c r="E16" s="118"/>
      <c r="F16" s="119"/>
      <c r="G16" s="119"/>
      <c r="H16" s="120"/>
      <c r="I16" s="25"/>
      <c r="J16" s="65"/>
      <c r="K16" s="66"/>
    </row>
    <row r="17" spans="1:11" x14ac:dyDescent="0.25">
      <c r="A17" s="117"/>
      <c r="B17" s="20"/>
      <c r="C17" s="20"/>
      <c r="D17" s="25"/>
      <c r="E17" s="118"/>
      <c r="F17" s="119"/>
      <c r="G17" s="119"/>
      <c r="H17" s="120"/>
      <c r="I17" s="25"/>
      <c r="J17" s="65"/>
      <c r="K17" s="66"/>
    </row>
    <row r="18" spans="1:11" x14ac:dyDescent="0.25">
      <c r="A18" s="117"/>
      <c r="B18" s="20"/>
      <c r="C18" s="20"/>
      <c r="D18" s="25"/>
      <c r="E18" s="118"/>
      <c r="F18" s="119"/>
      <c r="G18" s="119"/>
      <c r="H18" s="120"/>
      <c r="I18" s="25"/>
      <c r="J18" s="65"/>
      <c r="K18" s="66"/>
    </row>
    <row r="19" spans="1:11" x14ac:dyDescent="0.25">
      <c r="A19" s="117"/>
      <c r="B19" s="20"/>
      <c r="C19" s="20"/>
      <c r="D19" s="25"/>
      <c r="E19" s="118"/>
      <c r="F19" s="119"/>
      <c r="G19" s="119"/>
      <c r="H19" s="120"/>
      <c r="I19" s="25"/>
      <c r="J19" s="65"/>
      <c r="K19" s="66"/>
    </row>
    <row r="20" spans="1:11" x14ac:dyDescent="0.25">
      <c r="A20" s="117"/>
      <c r="B20" s="20"/>
      <c r="C20" s="20"/>
      <c r="D20" s="25"/>
      <c r="E20" s="118"/>
      <c r="F20" s="119"/>
      <c r="G20" s="119"/>
      <c r="H20" s="120"/>
      <c r="I20" s="25"/>
      <c r="J20" s="65"/>
      <c r="K20" s="66"/>
    </row>
    <row r="21" spans="1:11" x14ac:dyDescent="0.25">
      <c r="A21" s="117"/>
      <c r="B21" s="20"/>
      <c r="C21" s="20"/>
      <c r="D21" s="25"/>
      <c r="E21" s="118"/>
      <c r="F21" s="119"/>
      <c r="G21" s="119"/>
      <c r="H21" s="120"/>
      <c r="I21" s="25"/>
      <c r="J21" s="65"/>
      <c r="K21" s="66"/>
    </row>
    <row r="22" spans="1:11" x14ac:dyDescent="0.25">
      <c r="A22" s="117"/>
      <c r="B22" s="20"/>
      <c r="C22" s="20"/>
      <c r="D22" s="25"/>
      <c r="E22" s="118"/>
      <c r="F22" s="119"/>
      <c r="G22" s="119"/>
      <c r="H22" s="120"/>
      <c r="I22" s="25"/>
      <c r="J22" s="65"/>
      <c r="K22" s="66"/>
    </row>
    <row r="23" spans="1:11" x14ac:dyDescent="0.25">
      <c r="A23" s="117"/>
      <c r="B23" s="20"/>
      <c r="C23" s="20"/>
      <c r="D23" s="25"/>
      <c r="E23" s="118"/>
      <c r="F23" s="119"/>
      <c r="G23" s="119"/>
      <c r="H23" s="120"/>
      <c r="I23" s="25"/>
      <c r="J23" s="65"/>
      <c r="K23" s="66"/>
    </row>
    <row r="24" spans="1:11" x14ac:dyDescent="0.25">
      <c r="A24" s="117"/>
      <c r="B24" s="20"/>
      <c r="C24" s="20"/>
      <c r="D24" s="25"/>
      <c r="E24" s="118"/>
      <c r="F24" s="119"/>
      <c r="G24" s="119"/>
      <c r="H24" s="120"/>
      <c r="I24" s="25"/>
      <c r="J24" s="65"/>
      <c r="K24" s="66"/>
    </row>
    <row r="25" spans="1:11" x14ac:dyDescent="0.25">
      <c r="A25" s="117"/>
      <c r="B25" s="20"/>
      <c r="C25" s="20"/>
      <c r="D25" s="25"/>
      <c r="E25" s="118"/>
      <c r="F25" s="119"/>
      <c r="G25" s="119"/>
      <c r="H25" s="120"/>
      <c r="I25" s="25"/>
      <c r="J25" s="65"/>
      <c r="K25" s="66"/>
    </row>
    <row r="26" spans="1:11" x14ac:dyDescent="0.25">
      <c r="A26" s="117"/>
      <c r="B26" s="20"/>
      <c r="C26" s="20"/>
      <c r="D26" s="25"/>
      <c r="E26" s="118"/>
      <c r="F26" s="119"/>
      <c r="G26" s="119"/>
      <c r="H26" s="120"/>
      <c r="I26" s="25"/>
      <c r="J26" s="65"/>
      <c r="K26" s="66"/>
    </row>
    <row r="27" spans="1:11" x14ac:dyDescent="0.25">
      <c r="A27" s="117"/>
      <c r="B27" s="20"/>
      <c r="C27" s="20"/>
      <c r="D27" s="25"/>
      <c r="E27" s="118"/>
      <c r="F27" s="119"/>
      <c r="G27" s="119"/>
      <c r="H27" s="120"/>
      <c r="I27" s="25"/>
      <c r="J27" s="65"/>
      <c r="K27" s="66"/>
    </row>
    <row r="28" spans="1:11" x14ac:dyDescent="0.25">
      <c r="A28" s="117"/>
      <c r="B28" s="20"/>
      <c r="C28" s="20"/>
      <c r="D28" s="25"/>
      <c r="E28" s="118"/>
      <c r="F28" s="119"/>
      <c r="G28" s="119"/>
      <c r="H28" s="120"/>
      <c r="I28" s="25"/>
      <c r="J28" s="65"/>
      <c r="K28" s="66"/>
    </row>
    <row r="29" spans="1:11" x14ac:dyDescent="0.25">
      <c r="A29" s="117"/>
      <c r="B29" s="20"/>
      <c r="C29" s="20"/>
      <c r="D29" s="25"/>
      <c r="E29" s="118"/>
      <c r="F29" s="119"/>
      <c r="G29" s="119"/>
      <c r="H29" s="120"/>
      <c r="I29" s="25"/>
      <c r="J29" s="65"/>
      <c r="K29" s="66"/>
    </row>
    <row r="30" spans="1:11" x14ac:dyDescent="0.25">
      <c r="A30" s="117"/>
      <c r="B30" s="20"/>
      <c r="C30" s="20"/>
      <c r="D30" s="25"/>
      <c r="E30" s="118"/>
      <c r="F30" s="119"/>
      <c r="G30" s="119"/>
      <c r="H30" s="120"/>
      <c r="I30" s="25"/>
      <c r="J30" s="65"/>
      <c r="K30" s="66"/>
    </row>
    <row r="31" spans="1:11" x14ac:dyDescent="0.25">
      <c r="A31" s="117"/>
      <c r="B31" s="20"/>
      <c r="C31" s="20"/>
      <c r="D31" s="25"/>
      <c r="E31" s="118"/>
      <c r="F31" s="119"/>
      <c r="G31" s="119"/>
      <c r="H31" s="120"/>
      <c r="I31" s="25"/>
      <c r="J31" s="65"/>
      <c r="K31" s="66"/>
    </row>
    <row r="32" spans="1:11" x14ac:dyDescent="0.25">
      <c r="A32" s="117"/>
      <c r="B32" s="20"/>
      <c r="C32" s="20"/>
      <c r="D32" s="25"/>
      <c r="E32" s="118"/>
      <c r="F32" s="119"/>
      <c r="G32" s="119"/>
      <c r="H32" s="120"/>
      <c r="I32" s="25"/>
      <c r="J32" s="65"/>
      <c r="K32" s="66"/>
    </row>
    <row r="33" spans="1:11" x14ac:dyDescent="0.25">
      <c r="A33" s="117"/>
      <c r="B33" s="20"/>
      <c r="C33" s="20"/>
      <c r="D33" s="25"/>
      <c r="E33" s="118"/>
      <c r="F33" s="119"/>
      <c r="G33" s="119"/>
      <c r="H33" s="120"/>
      <c r="I33" s="25"/>
      <c r="J33" s="65"/>
      <c r="K33" s="66"/>
    </row>
    <row r="34" spans="1:11" x14ac:dyDescent="0.25">
      <c r="A34" s="117"/>
      <c r="B34" s="20"/>
      <c r="C34" s="20"/>
      <c r="D34" s="25"/>
      <c r="E34" s="118"/>
      <c r="F34" s="119"/>
      <c r="G34" s="119"/>
      <c r="H34" s="120"/>
      <c r="I34" s="25"/>
      <c r="J34" s="65"/>
      <c r="K34" s="66"/>
    </row>
    <row r="35" spans="1:11" x14ac:dyDescent="0.25">
      <c r="A35" s="117"/>
      <c r="B35" s="20"/>
      <c r="C35" s="20"/>
      <c r="D35" s="25"/>
      <c r="E35" s="118"/>
      <c r="F35" s="119"/>
      <c r="G35" s="119"/>
      <c r="H35" s="120"/>
      <c r="I35" s="25"/>
      <c r="J35" s="65"/>
      <c r="K35" s="66"/>
    </row>
    <row r="36" spans="1:11" x14ac:dyDescent="0.25">
      <c r="A36" s="117"/>
      <c r="B36" s="20"/>
      <c r="C36" s="20"/>
      <c r="D36" s="25"/>
      <c r="E36" s="118"/>
      <c r="F36" s="119"/>
      <c r="G36" s="119"/>
      <c r="H36" s="120"/>
      <c r="I36" s="25"/>
      <c r="J36" s="65"/>
      <c r="K36" s="66"/>
    </row>
    <row r="37" spans="1:11" x14ac:dyDescent="0.25">
      <c r="A37" s="117"/>
      <c r="B37" s="20"/>
      <c r="C37" s="20"/>
      <c r="D37" s="25"/>
      <c r="E37" s="118"/>
      <c r="F37" s="119"/>
      <c r="G37" s="119"/>
      <c r="H37" s="120"/>
      <c r="I37" s="25"/>
      <c r="J37" s="65"/>
      <c r="K37" s="66"/>
    </row>
    <row r="38" spans="1:11" x14ac:dyDescent="0.25">
      <c r="A38" s="117"/>
      <c r="B38" s="20"/>
      <c r="C38" s="20"/>
      <c r="D38" s="25"/>
      <c r="E38" s="118"/>
      <c r="F38" s="119"/>
      <c r="G38" s="119"/>
      <c r="H38" s="120"/>
      <c r="I38" s="25"/>
      <c r="J38" s="65"/>
      <c r="K38" s="66"/>
    </row>
    <row r="39" spans="1:11" x14ac:dyDescent="0.25">
      <c r="A39" s="117"/>
      <c r="B39" s="20"/>
      <c r="C39" s="20"/>
      <c r="D39" s="25"/>
      <c r="E39" s="118"/>
      <c r="F39" s="119"/>
      <c r="G39" s="119"/>
      <c r="H39" s="120"/>
      <c r="I39" s="25"/>
      <c r="J39" s="65"/>
      <c r="K39" s="66"/>
    </row>
    <row r="40" spans="1:11" x14ac:dyDescent="0.25">
      <c r="A40" s="117"/>
      <c r="B40" s="20"/>
      <c r="C40" s="20"/>
      <c r="D40" s="25"/>
      <c r="E40" s="118"/>
      <c r="F40" s="119"/>
      <c r="G40" s="119"/>
      <c r="H40" s="120"/>
      <c r="I40" s="25"/>
      <c r="J40" s="65"/>
      <c r="K40" s="66"/>
    </row>
    <row r="41" spans="1:11" x14ac:dyDescent="0.25">
      <c r="A41" s="117"/>
      <c r="B41" s="20"/>
      <c r="C41" s="20"/>
      <c r="D41" s="25"/>
      <c r="E41" s="118"/>
      <c r="F41" s="119"/>
      <c r="G41" s="119"/>
      <c r="H41" s="120"/>
      <c r="I41" s="25"/>
      <c r="J41" s="65"/>
      <c r="K41" s="66"/>
    </row>
    <row r="42" spans="1:11" x14ac:dyDescent="0.25">
      <c r="A42" s="117"/>
      <c r="B42" s="20"/>
      <c r="C42" s="20"/>
      <c r="D42" s="25"/>
      <c r="E42" s="118"/>
      <c r="F42" s="119"/>
      <c r="G42" s="119"/>
      <c r="H42" s="120"/>
      <c r="I42" s="25"/>
      <c r="J42" s="65"/>
      <c r="K42" s="66"/>
    </row>
    <row r="43" spans="1:11" x14ac:dyDescent="0.25">
      <c r="A43" s="117"/>
      <c r="B43" s="20"/>
      <c r="C43" s="20"/>
      <c r="D43" s="25"/>
      <c r="E43" s="118"/>
      <c r="F43" s="119"/>
      <c r="G43" s="119"/>
      <c r="H43" s="120"/>
      <c r="I43" s="25"/>
      <c r="J43" s="65"/>
      <c r="K43" s="66"/>
    </row>
    <row r="44" spans="1:11" x14ac:dyDescent="0.25">
      <c r="A44" s="117"/>
      <c r="B44" s="20"/>
      <c r="C44" s="20"/>
      <c r="D44" s="25"/>
      <c r="E44" s="118"/>
      <c r="F44" s="119"/>
      <c r="G44" s="119"/>
      <c r="H44" s="120"/>
      <c r="I44" s="25"/>
      <c r="J44" s="65"/>
      <c r="K44" s="66"/>
    </row>
    <row r="45" spans="1:11" x14ac:dyDescent="0.25">
      <c r="A45" s="117"/>
      <c r="B45" s="20"/>
      <c r="C45" s="20"/>
      <c r="D45" s="25"/>
      <c r="E45" s="118"/>
      <c r="F45" s="119"/>
      <c r="G45" s="119"/>
      <c r="H45" s="120"/>
      <c r="I45" s="25"/>
      <c r="J45" s="65"/>
      <c r="K45" s="66"/>
    </row>
    <row r="46" spans="1:11" x14ac:dyDescent="0.25">
      <c r="A46" s="117"/>
      <c r="B46" s="20"/>
      <c r="C46" s="20"/>
      <c r="D46" s="25"/>
      <c r="E46" s="118"/>
      <c r="F46" s="119"/>
      <c r="G46" s="119"/>
      <c r="H46" s="120"/>
      <c r="I46" s="25"/>
      <c r="J46" s="65"/>
      <c r="K46" s="66"/>
    </row>
    <row r="47" spans="1:11" x14ac:dyDescent="0.25">
      <c r="A47" s="117"/>
      <c r="B47" s="121"/>
      <c r="C47" s="20"/>
      <c r="D47" s="25"/>
      <c r="E47" s="118"/>
      <c r="F47" s="119"/>
      <c r="G47" s="119"/>
      <c r="H47" s="120"/>
      <c r="I47" s="25"/>
      <c r="J47" s="65"/>
      <c r="K47" s="66"/>
    </row>
    <row r="48" spans="1:11" x14ac:dyDescent="0.25">
      <c r="A48" s="117"/>
      <c r="B48" s="20"/>
      <c r="C48" s="20"/>
      <c r="D48" s="25"/>
      <c r="E48" s="118"/>
      <c r="F48" s="119"/>
      <c r="G48" s="119"/>
      <c r="H48" s="120"/>
      <c r="I48" s="25"/>
      <c r="J48" s="65"/>
      <c r="K48" s="66"/>
    </row>
    <row r="49" spans="1:11" x14ac:dyDescent="0.25">
      <c r="A49" s="117"/>
      <c r="B49" s="20"/>
      <c r="C49" s="20"/>
      <c r="D49" s="25"/>
      <c r="E49" s="118"/>
      <c r="F49" s="119"/>
      <c r="G49" s="119"/>
      <c r="H49" s="120"/>
      <c r="I49" s="25"/>
      <c r="J49" s="65"/>
      <c r="K49" s="66"/>
    </row>
    <row r="50" spans="1:11" x14ac:dyDescent="0.25">
      <c r="A50" s="117"/>
      <c r="B50" s="20"/>
      <c r="C50" s="20"/>
      <c r="D50" s="25"/>
      <c r="E50" s="118"/>
      <c r="F50" s="119"/>
      <c r="G50" s="119"/>
      <c r="H50" s="120"/>
      <c r="I50" s="25"/>
      <c r="J50" s="65"/>
      <c r="K50" s="66"/>
    </row>
    <row r="51" spans="1:11" x14ac:dyDescent="0.25">
      <c r="A51" s="117"/>
      <c r="B51" s="20"/>
      <c r="C51" s="20"/>
      <c r="D51" s="25"/>
      <c r="E51" s="118"/>
      <c r="F51" s="119"/>
      <c r="G51" s="119"/>
      <c r="H51" s="120"/>
      <c r="I51" s="25"/>
      <c r="J51" s="65"/>
      <c r="K51" s="66"/>
    </row>
    <row r="52" spans="1:11" ht="18.75" customHeight="1" x14ac:dyDescent="0.25">
      <c r="A52" s="117"/>
      <c r="B52" s="20"/>
      <c r="C52" s="20"/>
      <c r="D52" s="25"/>
      <c r="E52" s="118"/>
      <c r="F52" s="119"/>
      <c r="G52" s="119"/>
      <c r="H52" s="120"/>
      <c r="I52" s="25"/>
      <c r="J52" s="65"/>
      <c r="K52" s="66"/>
    </row>
    <row r="53" spans="1:11" x14ac:dyDescent="0.25">
      <c r="A53" s="117"/>
      <c r="B53" s="20"/>
      <c r="C53" s="20"/>
      <c r="D53" s="25"/>
      <c r="E53" s="118"/>
      <c r="F53" s="119"/>
      <c r="G53" s="119"/>
      <c r="H53" s="120"/>
      <c r="I53" s="25"/>
      <c r="J53" s="65"/>
      <c r="K53" s="66"/>
    </row>
    <row r="54" spans="1:11" x14ac:dyDescent="0.25">
      <c r="A54" s="117"/>
      <c r="B54" s="20"/>
      <c r="C54" s="20"/>
      <c r="D54" s="25"/>
      <c r="E54" s="118"/>
      <c r="F54" s="119"/>
      <c r="G54" s="119"/>
      <c r="H54" s="120"/>
      <c r="I54" s="25"/>
      <c r="J54" s="65"/>
      <c r="K54" s="66"/>
    </row>
    <row r="55" spans="1:11" x14ac:dyDescent="0.25">
      <c r="A55" s="117"/>
      <c r="B55" s="20"/>
      <c r="C55" s="20"/>
      <c r="D55" s="25"/>
      <c r="E55" s="118"/>
      <c r="F55" s="119"/>
      <c r="G55" s="119"/>
      <c r="H55" s="120"/>
      <c r="I55" s="25"/>
      <c r="J55" s="65"/>
      <c r="K55" s="66"/>
    </row>
    <row r="56" spans="1:11" x14ac:dyDescent="0.25">
      <c r="A56" s="117"/>
      <c r="B56" s="20"/>
      <c r="C56" s="20"/>
      <c r="D56" s="25"/>
      <c r="E56" s="118"/>
      <c r="F56" s="119"/>
      <c r="G56" s="119"/>
      <c r="H56" s="120"/>
      <c r="I56" s="25"/>
      <c r="J56" s="65"/>
      <c r="K56" s="66"/>
    </row>
    <row r="57" spans="1:11" x14ac:dyDescent="0.25">
      <c r="A57" s="117"/>
      <c r="B57" s="20"/>
      <c r="C57" s="20"/>
      <c r="D57" s="25"/>
      <c r="E57" s="118"/>
      <c r="F57" s="119"/>
      <c r="G57" s="119"/>
      <c r="H57" s="120"/>
      <c r="I57" s="25"/>
      <c r="J57" s="65"/>
      <c r="K57" s="66"/>
    </row>
    <row r="58" spans="1:11" x14ac:dyDescent="0.25">
      <c r="A58" s="117"/>
      <c r="B58" s="20"/>
      <c r="C58" s="20"/>
      <c r="D58" s="25"/>
      <c r="E58" s="118"/>
      <c r="F58" s="119"/>
      <c r="G58" s="119"/>
      <c r="H58" s="120"/>
      <c r="I58" s="25"/>
      <c r="J58" s="65"/>
      <c r="K58" s="66"/>
    </row>
    <row r="59" spans="1:11" x14ac:dyDescent="0.25">
      <c r="A59" s="117"/>
      <c r="B59" s="20"/>
      <c r="C59" s="20"/>
      <c r="D59" s="25"/>
      <c r="E59" s="118"/>
      <c r="F59" s="119"/>
      <c r="G59" s="119"/>
      <c r="H59" s="120"/>
      <c r="I59" s="25"/>
      <c r="J59" s="65"/>
      <c r="K59" s="66"/>
    </row>
    <row r="60" spans="1:11" x14ac:dyDescent="0.25">
      <c r="A60" s="117"/>
      <c r="B60" s="20"/>
      <c r="C60" s="20"/>
      <c r="D60" s="25"/>
      <c r="E60" s="118"/>
      <c r="F60" s="119"/>
      <c r="G60" s="119"/>
      <c r="H60" s="120"/>
      <c r="I60" s="25"/>
      <c r="J60" s="65"/>
      <c r="K60" s="66"/>
    </row>
    <row r="61" spans="1:11" x14ac:dyDescent="0.25">
      <c r="A61" s="117"/>
      <c r="B61" s="20"/>
      <c r="C61" s="20"/>
      <c r="D61" s="25"/>
      <c r="E61" s="118"/>
      <c r="F61" s="119"/>
      <c r="G61" s="119"/>
      <c r="H61" s="120"/>
      <c r="I61" s="25"/>
      <c r="J61" s="65"/>
      <c r="K61" s="66"/>
    </row>
    <row r="62" spans="1:11" x14ac:dyDescent="0.25">
      <c r="A62" s="117"/>
      <c r="B62" s="20"/>
      <c r="C62" s="20"/>
      <c r="D62" s="25"/>
      <c r="E62" s="118"/>
      <c r="F62" s="119"/>
      <c r="G62" s="119"/>
      <c r="H62" s="120"/>
      <c r="I62" s="25"/>
      <c r="J62" s="65"/>
      <c r="K62" s="66"/>
    </row>
    <row r="63" spans="1:11" x14ac:dyDescent="0.25">
      <c r="A63" s="117"/>
      <c r="B63" s="20"/>
      <c r="C63" s="20"/>
      <c r="D63" s="25"/>
      <c r="E63" s="118"/>
      <c r="F63" s="119"/>
      <c r="G63" s="119"/>
      <c r="H63" s="120"/>
      <c r="I63" s="25"/>
      <c r="J63" s="65"/>
      <c r="K63" s="66"/>
    </row>
    <row r="64" spans="1:11" x14ac:dyDescent="0.25">
      <c r="A64" s="117"/>
      <c r="B64" s="20"/>
      <c r="C64" s="20"/>
      <c r="D64" s="25"/>
      <c r="E64" s="118"/>
      <c r="F64" s="119"/>
      <c r="G64" s="119"/>
      <c r="H64" s="120"/>
      <c r="I64" s="25"/>
      <c r="J64" s="65"/>
      <c r="K64" s="66"/>
    </row>
    <row r="65" spans="1:11" x14ac:dyDescent="0.25">
      <c r="A65" s="117"/>
      <c r="B65" s="20"/>
      <c r="C65" s="20"/>
      <c r="D65" s="25"/>
      <c r="E65" s="118"/>
      <c r="F65" s="119"/>
      <c r="G65" s="119"/>
      <c r="H65" s="120"/>
      <c r="I65" s="25"/>
      <c r="J65" s="65"/>
      <c r="K65" s="66"/>
    </row>
    <row r="66" spans="1:11" x14ac:dyDescent="0.25">
      <c r="A66" s="117"/>
      <c r="B66" s="20"/>
      <c r="C66" s="20"/>
      <c r="D66" s="25"/>
      <c r="E66" s="118"/>
      <c r="F66" s="119"/>
      <c r="G66" s="119"/>
      <c r="H66" s="120"/>
      <c r="I66" s="25"/>
      <c r="J66" s="65"/>
      <c r="K66" s="66"/>
    </row>
    <row r="67" spans="1:11" x14ac:dyDescent="0.25">
      <c r="A67" s="117"/>
      <c r="B67" s="20"/>
      <c r="C67" s="20"/>
      <c r="D67" s="25"/>
      <c r="E67" s="118"/>
      <c r="F67" s="119"/>
      <c r="G67" s="119"/>
      <c r="H67" s="120"/>
      <c r="I67" s="25"/>
      <c r="J67" s="65"/>
      <c r="K67" s="66"/>
    </row>
    <row r="68" spans="1:11" x14ac:dyDescent="0.25">
      <c r="A68" s="117"/>
      <c r="B68" s="20"/>
      <c r="C68" s="20"/>
      <c r="D68" s="25"/>
      <c r="E68" s="118"/>
      <c r="F68" s="119"/>
      <c r="G68" s="119"/>
      <c r="H68" s="120"/>
      <c r="I68" s="25"/>
      <c r="J68" s="65"/>
      <c r="K68" s="66"/>
    </row>
    <row r="69" spans="1:11" x14ac:dyDescent="0.25">
      <c r="A69" s="117"/>
      <c r="B69" s="20"/>
      <c r="C69" s="20"/>
      <c r="D69" s="25"/>
      <c r="E69" s="118"/>
      <c r="F69" s="119"/>
      <c r="G69" s="119"/>
      <c r="H69" s="120"/>
      <c r="I69" s="25"/>
      <c r="J69" s="65"/>
      <c r="K69" s="66"/>
    </row>
    <row r="70" spans="1:11" x14ac:dyDescent="0.25">
      <c r="A70" s="117"/>
      <c r="B70" s="20"/>
      <c r="C70" s="20"/>
      <c r="D70" s="25"/>
      <c r="E70" s="118"/>
      <c r="F70" s="119"/>
      <c r="G70" s="119"/>
      <c r="H70" s="120"/>
      <c r="I70" s="25"/>
      <c r="J70" s="65"/>
      <c r="K70" s="66"/>
    </row>
    <row r="71" spans="1:11" x14ac:dyDescent="0.25">
      <c r="A71" s="117"/>
      <c r="B71" s="20"/>
      <c r="C71" s="20"/>
      <c r="D71" s="25"/>
      <c r="E71" s="118"/>
      <c r="F71" s="119"/>
      <c r="G71" s="119"/>
      <c r="H71" s="120"/>
      <c r="I71" s="25"/>
      <c r="J71" s="65"/>
      <c r="K71" s="66"/>
    </row>
    <row r="72" spans="1:11" x14ac:dyDescent="0.25">
      <c r="A72" s="117"/>
      <c r="B72" s="20"/>
      <c r="C72" s="20"/>
      <c r="D72" s="25"/>
      <c r="E72" s="118"/>
      <c r="F72" s="119"/>
      <c r="G72" s="119"/>
      <c r="H72" s="120"/>
      <c r="I72" s="25"/>
      <c r="J72" s="65"/>
      <c r="K72" s="66"/>
    </row>
    <row r="73" spans="1:11" x14ac:dyDescent="0.25">
      <c r="A73" s="117"/>
      <c r="B73" s="20"/>
      <c r="C73" s="20"/>
      <c r="D73" s="25"/>
      <c r="E73" s="118"/>
      <c r="F73" s="119"/>
      <c r="G73" s="119"/>
      <c r="H73" s="120"/>
      <c r="I73" s="25"/>
      <c r="J73" s="65"/>
      <c r="K73" s="66"/>
    </row>
    <row r="74" spans="1:11" x14ac:dyDescent="0.25">
      <c r="A74" s="117"/>
      <c r="B74" s="20"/>
      <c r="C74" s="20"/>
      <c r="D74" s="25"/>
      <c r="E74" s="118"/>
      <c r="F74" s="119"/>
      <c r="G74" s="119"/>
      <c r="H74" s="120"/>
      <c r="I74" s="25"/>
      <c r="J74" s="65"/>
      <c r="K74" s="66"/>
    </row>
    <row r="75" spans="1:11" x14ac:dyDescent="0.25">
      <c r="A75" s="117"/>
      <c r="B75" s="20"/>
      <c r="C75" s="20"/>
      <c r="D75" s="25"/>
      <c r="E75" s="118"/>
      <c r="F75" s="119"/>
      <c r="G75" s="119"/>
      <c r="H75" s="120"/>
      <c r="I75" s="25"/>
      <c r="J75" s="65"/>
      <c r="K75" s="66"/>
    </row>
    <row r="76" spans="1:11" x14ac:dyDescent="0.25">
      <c r="A76" s="117"/>
      <c r="B76" s="20"/>
      <c r="C76" s="20"/>
      <c r="D76" s="25"/>
      <c r="E76" s="118"/>
      <c r="F76" s="119"/>
      <c r="G76" s="119"/>
      <c r="H76" s="120"/>
      <c r="I76" s="25"/>
      <c r="J76" s="65"/>
      <c r="K76" s="66"/>
    </row>
    <row r="77" spans="1:11" x14ac:dyDescent="0.25">
      <c r="A77" s="117"/>
      <c r="B77" s="20"/>
      <c r="C77" s="20"/>
      <c r="D77" s="25"/>
      <c r="E77" s="118"/>
      <c r="F77" s="119"/>
      <c r="G77" s="119"/>
      <c r="H77" s="120"/>
      <c r="I77" s="25"/>
      <c r="J77" s="65"/>
      <c r="K77" s="66"/>
    </row>
    <row r="78" spans="1:11" x14ac:dyDescent="0.25">
      <c r="A78" s="117"/>
      <c r="B78" s="20"/>
      <c r="C78" s="20"/>
      <c r="D78" s="25"/>
      <c r="E78" s="118"/>
      <c r="F78" s="119"/>
      <c r="G78" s="119"/>
      <c r="H78" s="120"/>
      <c r="I78" s="25"/>
      <c r="J78" s="65"/>
      <c r="K78" s="66"/>
    </row>
    <row r="79" spans="1:11" x14ac:dyDescent="0.25">
      <c r="A79" s="117"/>
      <c r="B79" s="20"/>
      <c r="C79" s="20"/>
      <c r="D79" s="25"/>
      <c r="E79" s="118"/>
      <c r="F79" s="119"/>
      <c r="G79" s="119"/>
      <c r="H79" s="120"/>
      <c r="I79" s="25"/>
      <c r="J79" s="65"/>
      <c r="K79" s="66"/>
    </row>
    <row r="80" spans="1:11" x14ac:dyDescent="0.25">
      <c r="A80" s="117"/>
      <c r="B80" s="20"/>
      <c r="C80" s="20"/>
      <c r="D80" s="25"/>
      <c r="E80" s="118"/>
      <c r="F80" s="119"/>
      <c r="G80" s="119"/>
      <c r="H80" s="120"/>
      <c r="I80" s="25"/>
      <c r="J80" s="65"/>
      <c r="K80" s="66"/>
    </row>
    <row r="81" spans="1:11" x14ac:dyDescent="0.25">
      <c r="A81" s="117"/>
      <c r="B81" s="20"/>
      <c r="C81" s="20"/>
      <c r="D81" s="25"/>
      <c r="E81" s="118"/>
      <c r="F81" s="119"/>
      <c r="G81" s="119"/>
      <c r="H81" s="120"/>
      <c r="I81" s="25"/>
      <c r="J81" s="65"/>
      <c r="K81" s="66"/>
    </row>
    <row r="82" spans="1:11" x14ac:dyDescent="0.25">
      <c r="A82" s="117"/>
      <c r="B82" s="20"/>
      <c r="C82" s="20"/>
      <c r="D82" s="25"/>
      <c r="E82" s="118"/>
      <c r="F82" s="119"/>
      <c r="G82" s="119"/>
      <c r="H82" s="120"/>
      <c r="I82" s="25"/>
      <c r="J82" s="65"/>
      <c r="K82" s="66"/>
    </row>
    <row r="83" spans="1:11" x14ac:dyDescent="0.25">
      <c r="A83" s="117"/>
      <c r="B83" s="20"/>
      <c r="C83" s="20"/>
      <c r="D83" s="25"/>
      <c r="E83" s="118"/>
      <c r="F83" s="119"/>
      <c r="G83" s="119"/>
      <c r="H83" s="120"/>
      <c r="I83" s="25"/>
      <c r="J83" s="65"/>
      <c r="K83" s="66"/>
    </row>
    <row r="84" spans="1:11" x14ac:dyDescent="0.25">
      <c r="A84" s="117"/>
      <c r="B84" s="20"/>
      <c r="C84" s="20"/>
      <c r="D84" s="25"/>
      <c r="E84" s="118"/>
      <c r="F84" s="119"/>
      <c r="G84" s="119"/>
      <c r="H84" s="120"/>
      <c r="I84" s="25"/>
      <c r="J84" s="65"/>
      <c r="K84" s="66"/>
    </row>
    <row r="85" spans="1:11" x14ac:dyDescent="0.25">
      <c r="A85" s="117"/>
      <c r="B85" s="20"/>
      <c r="C85" s="20"/>
      <c r="D85" s="25"/>
      <c r="E85" s="118"/>
      <c r="F85" s="119"/>
      <c r="G85" s="119"/>
      <c r="H85" s="120"/>
      <c r="I85" s="25"/>
      <c r="J85" s="65"/>
      <c r="K85" s="66"/>
    </row>
    <row r="86" spans="1:11" x14ac:dyDescent="0.25">
      <c r="A86" s="117"/>
      <c r="B86" s="20"/>
      <c r="C86" s="20"/>
      <c r="D86" s="25"/>
      <c r="E86" s="118"/>
      <c r="F86" s="119"/>
      <c r="G86" s="119"/>
      <c r="H86" s="120"/>
      <c r="I86" s="25"/>
      <c r="J86" s="65"/>
      <c r="K86" s="66"/>
    </row>
    <row r="87" spans="1:11" x14ac:dyDescent="0.25">
      <c r="A87" s="117"/>
      <c r="B87" s="20"/>
      <c r="C87" s="20"/>
      <c r="D87" s="25"/>
      <c r="E87" s="118"/>
      <c r="F87" s="119"/>
      <c r="G87" s="119"/>
      <c r="H87" s="120"/>
      <c r="I87" s="25"/>
      <c r="J87" s="65"/>
      <c r="K87" s="66"/>
    </row>
    <row r="88" spans="1:11" x14ac:dyDescent="0.25">
      <c r="A88" s="117"/>
      <c r="B88" s="20"/>
      <c r="C88" s="20"/>
      <c r="D88" s="25"/>
      <c r="E88" s="118"/>
      <c r="F88" s="119"/>
      <c r="G88" s="119"/>
      <c r="H88" s="120"/>
      <c r="I88" s="25"/>
      <c r="J88" s="65"/>
      <c r="K88" s="66"/>
    </row>
    <row r="89" spans="1:11" x14ac:dyDescent="0.25">
      <c r="A89" s="117"/>
      <c r="B89" s="20"/>
      <c r="C89" s="20"/>
      <c r="D89" s="25"/>
      <c r="E89" s="118"/>
      <c r="F89" s="119"/>
      <c r="G89" s="119"/>
      <c r="H89" s="120"/>
      <c r="I89" s="25"/>
      <c r="J89" s="65"/>
      <c r="K89" s="66"/>
    </row>
    <row r="90" spans="1:11" x14ac:dyDescent="0.25">
      <c r="A90" s="117"/>
      <c r="B90" s="20"/>
      <c r="C90" s="20"/>
      <c r="D90" s="25"/>
      <c r="E90" s="118"/>
      <c r="F90" s="119"/>
      <c r="G90" s="119"/>
      <c r="H90" s="120"/>
      <c r="I90" s="25"/>
      <c r="J90" s="65"/>
      <c r="K90" s="66"/>
    </row>
    <row r="91" spans="1:11" x14ac:dyDescent="0.25">
      <c r="A91" s="117"/>
      <c r="B91" s="20"/>
      <c r="C91" s="20"/>
      <c r="D91" s="25"/>
      <c r="E91" s="118"/>
      <c r="F91" s="119"/>
      <c r="G91" s="119"/>
      <c r="H91" s="120"/>
      <c r="I91" s="25"/>
      <c r="J91" s="65"/>
      <c r="K91" s="66"/>
    </row>
    <row r="92" spans="1:11" x14ac:dyDescent="0.25">
      <c r="A92" s="117"/>
      <c r="B92" s="20"/>
      <c r="C92" s="20"/>
      <c r="D92" s="25"/>
      <c r="E92" s="118"/>
      <c r="F92" s="119"/>
      <c r="G92" s="119"/>
      <c r="H92" s="120"/>
      <c r="I92" s="25"/>
      <c r="J92" s="65"/>
      <c r="K92" s="66"/>
    </row>
    <row r="93" spans="1:11" x14ac:dyDescent="0.25">
      <c r="A93" s="117"/>
      <c r="B93" s="20"/>
      <c r="C93" s="20"/>
      <c r="D93" s="25"/>
      <c r="E93" s="118"/>
      <c r="F93" s="119"/>
      <c r="G93" s="119"/>
      <c r="H93" s="120"/>
      <c r="I93" s="25"/>
      <c r="J93" s="65"/>
      <c r="K93" s="66"/>
    </row>
    <row r="94" spans="1:11" x14ac:dyDescent="0.25">
      <c r="A94" s="117"/>
      <c r="B94" s="20"/>
      <c r="C94" s="20"/>
      <c r="D94" s="25"/>
      <c r="E94" s="118"/>
      <c r="F94" s="119"/>
      <c r="G94" s="119"/>
      <c r="H94" s="120"/>
      <c r="I94" s="25"/>
      <c r="J94" s="65"/>
      <c r="K94" s="66"/>
    </row>
    <row r="95" spans="1:11" x14ac:dyDescent="0.25">
      <c r="A95" s="117"/>
      <c r="B95" s="20"/>
      <c r="C95" s="20"/>
      <c r="D95" s="25"/>
      <c r="E95" s="118"/>
      <c r="F95" s="119"/>
      <c r="G95" s="119"/>
      <c r="H95" s="120"/>
      <c r="I95" s="25"/>
      <c r="J95" s="65"/>
      <c r="K95" s="66"/>
    </row>
    <row r="96" spans="1:11" x14ac:dyDescent="0.25">
      <c r="A96" s="117"/>
      <c r="B96" s="20"/>
      <c r="C96" s="20"/>
      <c r="D96" s="25"/>
      <c r="E96" s="118"/>
      <c r="F96" s="119"/>
      <c r="G96" s="119"/>
      <c r="H96" s="120"/>
      <c r="I96" s="25"/>
      <c r="J96" s="65"/>
      <c r="K96" s="66"/>
    </row>
    <row r="97" spans="1:11" x14ac:dyDescent="0.25">
      <c r="A97" s="117"/>
      <c r="B97" s="20"/>
      <c r="C97" s="20"/>
      <c r="D97" s="25"/>
      <c r="E97" s="118"/>
      <c r="F97" s="119"/>
      <c r="G97" s="119"/>
      <c r="H97" s="120"/>
      <c r="I97" s="25"/>
      <c r="J97" s="65"/>
      <c r="K97" s="66"/>
    </row>
    <row r="98" spans="1:11" x14ac:dyDescent="0.25">
      <c r="A98" s="117"/>
      <c r="B98" s="20"/>
      <c r="C98" s="20"/>
      <c r="D98" s="25"/>
      <c r="E98" s="118"/>
      <c r="F98" s="119"/>
      <c r="G98" s="119"/>
      <c r="H98" s="120"/>
      <c r="I98" s="25"/>
      <c r="J98" s="65"/>
      <c r="K98" s="66"/>
    </row>
    <row r="99" spans="1:11" x14ac:dyDescent="0.25">
      <c r="A99" s="117"/>
      <c r="B99" s="20"/>
      <c r="C99" s="20"/>
      <c r="D99" s="25"/>
      <c r="E99" s="118"/>
      <c r="F99" s="119"/>
      <c r="G99" s="119"/>
      <c r="H99" s="120"/>
      <c r="I99" s="25"/>
      <c r="J99" s="65"/>
      <c r="K99" s="66"/>
    </row>
    <row r="100" spans="1:11" ht="15.75" thickBot="1" x14ac:dyDescent="0.3">
      <c r="A100" s="122"/>
      <c r="B100" s="123"/>
      <c r="C100" s="123"/>
      <c r="D100" s="124"/>
      <c r="E100" s="125"/>
      <c r="F100" s="126"/>
      <c r="G100" s="126"/>
      <c r="H100" s="127"/>
      <c r="I100" s="124"/>
      <c r="J100" s="128"/>
      <c r="K100" s="129"/>
    </row>
    <row r="101" spans="1:11" ht="15.75" thickBot="1" x14ac:dyDescent="0.3">
      <c r="E101" s="101">
        <f>SUM(E2:E100)</f>
        <v>0</v>
      </c>
      <c r="F101" s="102">
        <f t="shared" ref="F101:H101" si="0">SUM(F2:F100)</f>
        <v>0</v>
      </c>
      <c r="G101" s="103">
        <f t="shared" si="0"/>
        <v>0</v>
      </c>
      <c r="H101" s="104">
        <f t="shared" si="0"/>
        <v>0</v>
      </c>
    </row>
    <row r="103" spans="1:11" ht="15.75" thickBot="1" x14ac:dyDescent="0.3"/>
    <row r="104" spans="1:11" ht="30.75" thickBot="1" x14ac:dyDescent="0.3">
      <c r="A104" s="150" t="s">
        <v>48</v>
      </c>
      <c r="B104" s="96" t="s">
        <v>185</v>
      </c>
    </row>
    <row r="105" spans="1:11" x14ac:dyDescent="0.25">
      <c r="A105" s="147" t="s">
        <v>169</v>
      </c>
      <c r="B105" s="151"/>
    </row>
    <row r="106" spans="1:11" x14ac:dyDescent="0.25">
      <c r="A106" s="4" t="s">
        <v>100</v>
      </c>
      <c r="B106" s="152"/>
    </row>
    <row r="107" spans="1:11" x14ac:dyDescent="0.25">
      <c r="A107" s="4" t="s">
        <v>170</v>
      </c>
      <c r="B107" s="152"/>
    </row>
    <row r="108" spans="1:11" x14ac:dyDescent="0.25">
      <c r="A108" s="4" t="s">
        <v>171</v>
      </c>
      <c r="B108" s="152"/>
    </row>
    <row r="109" spans="1:11" x14ac:dyDescent="0.25">
      <c r="A109" s="4" t="s">
        <v>172</v>
      </c>
      <c r="B109" s="152"/>
    </row>
    <row r="110" spans="1:11" x14ac:dyDescent="0.25">
      <c r="A110" s="4" t="s">
        <v>173</v>
      </c>
      <c r="B110" s="152"/>
    </row>
    <row r="111" spans="1:11" x14ac:dyDescent="0.25">
      <c r="A111" s="4" t="s">
        <v>174</v>
      </c>
      <c r="B111" s="152"/>
    </row>
    <row r="112" spans="1:11" ht="15.75" thickBot="1" x14ac:dyDescent="0.3">
      <c r="A112" s="4" t="s">
        <v>175</v>
      </c>
      <c r="B112" s="153"/>
    </row>
    <row r="113" spans="2:2" ht="15.75" thickBot="1" x14ac:dyDescent="0.3">
      <c r="B113" s="154">
        <f>SUM(B105:B112)</f>
        <v>0</v>
      </c>
    </row>
  </sheetData>
  <dataValidations count="1">
    <dataValidation type="list" allowBlank="1" showInputMessage="1" showErrorMessage="1" sqref="A2:A100" xr:uid="{629DB600-B2FE-4C2F-9553-7BDCB4589E0A}">
      <formula1>Nature_de_la_dépense</formula1>
    </dataValidation>
  </dataValidations>
  <printOptions horizontalCentered="1"/>
  <pageMargins left="0.15748031496062992" right="0.15748031496062992" top="0.59055118110236227" bottom="0.39370078740157483" header="0.31496062992125984" footer="0.31496062992125984"/>
  <pageSetup paperSize="9" scale="34" orientation="landscape" r:id="rId1"/>
  <headerFooter>
    <oddHeader>&amp;CDécompte récapitulatif pour les services et dispositifs violences  -  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tabColor rgb="FF00B050"/>
    <pageSetUpPr fitToPage="1"/>
  </sheetPr>
  <dimension ref="A1:M45"/>
  <sheetViews>
    <sheetView zoomScaleNormal="100" workbookViewId="0">
      <selection activeCell="F14" sqref="F14"/>
    </sheetView>
  </sheetViews>
  <sheetFormatPr baseColWidth="10" defaultColWidth="20.28515625" defaultRowHeight="15" x14ac:dyDescent="0.25"/>
  <cols>
    <col min="1" max="12" width="20.7109375" style="75" customWidth="1"/>
    <col min="13" max="13" width="49.28515625" style="75" bestFit="1" customWidth="1"/>
    <col min="14" max="16384" width="20.28515625" style="75"/>
  </cols>
  <sheetData>
    <row r="1" spans="1:13" ht="59.45" customHeight="1" thickBot="1" x14ac:dyDescent="0.3">
      <c r="A1" s="106" t="s">
        <v>130</v>
      </c>
      <c r="B1" s="106" t="s">
        <v>6</v>
      </c>
      <c r="C1" s="106" t="s">
        <v>139</v>
      </c>
      <c r="D1" s="107" t="s">
        <v>131</v>
      </c>
      <c r="E1" s="105" t="s">
        <v>132</v>
      </c>
      <c r="F1" s="141" t="s">
        <v>165</v>
      </c>
      <c r="G1" s="106" t="s">
        <v>160</v>
      </c>
      <c r="H1" s="106" t="s">
        <v>161</v>
      </c>
      <c r="I1" s="106" t="s">
        <v>162</v>
      </c>
      <c r="J1" s="106" t="s">
        <v>163</v>
      </c>
      <c r="K1" s="107" t="s">
        <v>164</v>
      </c>
      <c r="L1" s="108" t="s">
        <v>140</v>
      </c>
      <c r="M1" s="109" t="s">
        <v>109</v>
      </c>
    </row>
    <row r="2" spans="1:13" x14ac:dyDescent="0.25">
      <c r="A2" s="67"/>
      <c r="B2" s="67"/>
      <c r="C2" s="21"/>
      <c r="D2" s="33"/>
      <c r="E2" s="56"/>
      <c r="F2" s="142"/>
      <c r="G2" s="57"/>
      <c r="H2" s="57"/>
      <c r="I2" s="57"/>
      <c r="J2" s="57"/>
      <c r="K2" s="57"/>
      <c r="L2" s="58"/>
      <c r="M2" s="130"/>
    </row>
    <row r="3" spans="1:13" x14ac:dyDescent="0.25">
      <c r="A3" s="68"/>
      <c r="B3" s="68"/>
      <c r="C3" s="69"/>
      <c r="D3" s="34"/>
      <c r="E3" s="59"/>
      <c r="F3" s="143"/>
      <c r="G3" s="60"/>
      <c r="H3" s="60"/>
      <c r="I3" s="60"/>
      <c r="J3" s="60"/>
      <c r="K3" s="60"/>
      <c r="L3" s="61"/>
      <c r="M3" s="130"/>
    </row>
    <row r="4" spans="1:13" x14ac:dyDescent="0.25">
      <c r="A4" s="68"/>
      <c r="B4" s="68"/>
      <c r="C4" s="69"/>
      <c r="D4" s="34"/>
      <c r="E4" s="59"/>
      <c r="F4" s="143"/>
      <c r="G4" s="60"/>
      <c r="H4" s="60"/>
      <c r="I4" s="60"/>
      <c r="J4" s="60"/>
      <c r="K4" s="60"/>
      <c r="L4" s="61"/>
      <c r="M4" s="131"/>
    </row>
    <row r="5" spans="1:13" x14ac:dyDescent="0.25">
      <c r="A5" s="68"/>
      <c r="B5" s="68"/>
      <c r="C5" s="69"/>
      <c r="D5" s="34"/>
      <c r="E5" s="59"/>
      <c r="F5" s="143"/>
      <c r="G5" s="60"/>
      <c r="H5" s="60"/>
      <c r="I5" s="60"/>
      <c r="J5" s="60"/>
      <c r="K5" s="60"/>
      <c r="L5" s="61"/>
      <c r="M5" s="131"/>
    </row>
    <row r="6" spans="1:13" x14ac:dyDescent="0.25">
      <c r="A6" s="68"/>
      <c r="B6" s="68"/>
      <c r="C6" s="69"/>
      <c r="D6" s="34"/>
      <c r="E6" s="59"/>
      <c r="F6" s="143"/>
      <c r="G6" s="60"/>
      <c r="H6" s="60"/>
      <c r="I6" s="60"/>
      <c r="J6" s="60"/>
      <c r="K6" s="60"/>
      <c r="L6" s="61"/>
      <c r="M6" s="131"/>
    </row>
    <row r="7" spans="1:13" x14ac:dyDescent="0.25">
      <c r="A7" s="68"/>
      <c r="B7" s="68"/>
      <c r="C7" s="69"/>
      <c r="D7" s="34"/>
      <c r="E7" s="59"/>
      <c r="F7" s="143"/>
      <c r="G7" s="60"/>
      <c r="H7" s="60"/>
      <c r="I7" s="60"/>
      <c r="J7" s="60"/>
      <c r="K7" s="60"/>
      <c r="L7" s="61"/>
      <c r="M7" s="131"/>
    </row>
    <row r="8" spans="1:13" x14ac:dyDescent="0.25">
      <c r="A8" s="68"/>
      <c r="B8" s="68"/>
      <c r="C8" s="69"/>
      <c r="D8" s="34"/>
      <c r="E8" s="59"/>
      <c r="F8" s="143"/>
      <c r="G8" s="60"/>
      <c r="H8" s="60"/>
      <c r="I8" s="60"/>
      <c r="J8" s="60"/>
      <c r="K8" s="60"/>
      <c r="L8" s="61"/>
      <c r="M8" s="131"/>
    </row>
    <row r="9" spans="1:13" x14ac:dyDescent="0.25">
      <c r="A9" s="68"/>
      <c r="B9" s="68"/>
      <c r="C9" s="69"/>
      <c r="D9" s="34"/>
      <c r="E9" s="59"/>
      <c r="F9" s="143"/>
      <c r="G9" s="60"/>
      <c r="H9" s="60"/>
      <c r="I9" s="60"/>
      <c r="J9" s="60"/>
      <c r="K9" s="60"/>
      <c r="L9" s="61"/>
      <c r="M9" s="131"/>
    </row>
    <row r="10" spans="1:13" x14ac:dyDescent="0.25">
      <c r="A10" s="68"/>
      <c r="B10" s="68"/>
      <c r="C10" s="69"/>
      <c r="D10" s="34"/>
      <c r="E10" s="59"/>
      <c r="F10" s="143"/>
      <c r="G10" s="60"/>
      <c r="H10" s="60"/>
      <c r="I10" s="60"/>
      <c r="J10" s="60"/>
      <c r="K10" s="60"/>
      <c r="L10" s="61"/>
      <c r="M10" s="131"/>
    </row>
    <row r="11" spans="1:13" x14ac:dyDescent="0.25">
      <c r="A11" s="68"/>
      <c r="B11" s="68"/>
      <c r="C11" s="69"/>
      <c r="D11" s="34"/>
      <c r="E11" s="59"/>
      <c r="F11" s="143"/>
      <c r="G11" s="60"/>
      <c r="H11" s="60"/>
      <c r="I11" s="60"/>
      <c r="J11" s="60"/>
      <c r="K11" s="60"/>
      <c r="L11" s="61"/>
      <c r="M11" s="131"/>
    </row>
    <row r="12" spans="1:13" x14ac:dyDescent="0.25">
      <c r="A12" s="68"/>
      <c r="B12" s="68"/>
      <c r="C12" s="69"/>
      <c r="D12" s="34"/>
      <c r="E12" s="59"/>
      <c r="F12" s="143"/>
      <c r="G12" s="60"/>
      <c r="H12" s="60"/>
      <c r="I12" s="60"/>
      <c r="J12" s="60"/>
      <c r="K12" s="60"/>
      <c r="L12" s="61"/>
      <c r="M12" s="131"/>
    </row>
    <row r="13" spans="1:13" x14ac:dyDescent="0.25">
      <c r="A13" s="68"/>
      <c r="B13" s="68"/>
      <c r="C13" s="69"/>
      <c r="D13" s="34"/>
      <c r="E13" s="59"/>
      <c r="F13" s="143"/>
      <c r="G13" s="60"/>
      <c r="H13" s="60"/>
      <c r="I13" s="60"/>
      <c r="J13" s="60"/>
      <c r="K13" s="60"/>
      <c r="L13" s="61"/>
      <c r="M13" s="131"/>
    </row>
    <row r="14" spans="1:13" x14ac:dyDescent="0.25">
      <c r="A14" s="68"/>
      <c r="B14" s="68"/>
      <c r="C14" s="69"/>
      <c r="D14" s="34"/>
      <c r="E14" s="59"/>
      <c r="F14" s="143"/>
      <c r="G14" s="60"/>
      <c r="H14" s="60"/>
      <c r="I14" s="60"/>
      <c r="J14" s="60"/>
      <c r="K14" s="60"/>
      <c r="L14" s="61"/>
      <c r="M14" s="131"/>
    </row>
    <row r="15" spans="1:13" x14ac:dyDescent="0.25">
      <c r="A15" s="68"/>
      <c r="B15" s="68"/>
      <c r="C15" s="69"/>
      <c r="D15" s="34"/>
      <c r="E15" s="59"/>
      <c r="F15" s="143"/>
      <c r="G15" s="60"/>
      <c r="H15" s="60"/>
      <c r="I15" s="60"/>
      <c r="J15" s="60"/>
      <c r="K15" s="60"/>
      <c r="L15" s="61"/>
      <c r="M15" s="131"/>
    </row>
    <row r="16" spans="1:13" x14ac:dyDescent="0.25">
      <c r="A16" s="68"/>
      <c r="B16" s="68"/>
      <c r="C16" s="69"/>
      <c r="D16" s="34"/>
      <c r="E16" s="59"/>
      <c r="F16" s="143"/>
      <c r="G16" s="60"/>
      <c r="H16" s="60"/>
      <c r="I16" s="60"/>
      <c r="J16" s="60"/>
      <c r="K16" s="60"/>
      <c r="L16" s="61"/>
      <c r="M16" s="131"/>
    </row>
    <row r="17" spans="1:13" x14ac:dyDescent="0.25">
      <c r="A17" s="68"/>
      <c r="B17" s="68"/>
      <c r="C17" s="69"/>
      <c r="D17" s="34"/>
      <c r="E17" s="59"/>
      <c r="F17" s="143"/>
      <c r="G17" s="60"/>
      <c r="H17" s="60"/>
      <c r="I17" s="60"/>
      <c r="J17" s="60"/>
      <c r="K17" s="60"/>
      <c r="L17" s="61"/>
      <c r="M17" s="131"/>
    </row>
    <row r="18" spans="1:13" x14ac:dyDescent="0.25">
      <c r="A18" s="68"/>
      <c r="B18" s="68"/>
      <c r="C18" s="69"/>
      <c r="D18" s="34"/>
      <c r="E18" s="59"/>
      <c r="F18" s="143"/>
      <c r="G18" s="60"/>
      <c r="H18" s="60"/>
      <c r="I18" s="60"/>
      <c r="J18" s="60"/>
      <c r="K18" s="60"/>
      <c r="L18" s="61"/>
      <c r="M18" s="131"/>
    </row>
    <row r="19" spans="1:13" x14ac:dyDescent="0.25">
      <c r="A19" s="68"/>
      <c r="B19" s="68"/>
      <c r="C19" s="69"/>
      <c r="D19" s="34"/>
      <c r="E19" s="59"/>
      <c r="F19" s="143"/>
      <c r="G19" s="60"/>
      <c r="H19" s="60"/>
      <c r="I19" s="60"/>
      <c r="J19" s="60"/>
      <c r="K19" s="60"/>
      <c r="L19" s="61"/>
      <c r="M19" s="131"/>
    </row>
    <row r="20" spans="1:13" x14ac:dyDescent="0.25">
      <c r="A20" s="68"/>
      <c r="B20" s="68"/>
      <c r="C20" s="69"/>
      <c r="D20" s="34"/>
      <c r="E20" s="59"/>
      <c r="F20" s="143"/>
      <c r="G20" s="60"/>
      <c r="H20" s="60"/>
      <c r="I20" s="60"/>
      <c r="J20" s="60"/>
      <c r="K20" s="60"/>
      <c r="L20" s="61"/>
      <c r="M20" s="131"/>
    </row>
    <row r="21" spans="1:13" x14ac:dyDescent="0.25">
      <c r="A21" s="68"/>
      <c r="B21" s="68"/>
      <c r="C21" s="69"/>
      <c r="D21" s="34"/>
      <c r="E21" s="59"/>
      <c r="F21" s="143"/>
      <c r="G21" s="60"/>
      <c r="H21" s="60"/>
      <c r="I21" s="60"/>
      <c r="J21" s="60"/>
      <c r="K21" s="60"/>
      <c r="L21" s="61"/>
      <c r="M21" s="131"/>
    </row>
    <row r="22" spans="1:13" x14ac:dyDescent="0.25">
      <c r="A22" s="68"/>
      <c r="B22" s="68"/>
      <c r="C22" s="69"/>
      <c r="D22" s="34"/>
      <c r="E22" s="59"/>
      <c r="F22" s="143"/>
      <c r="G22" s="60"/>
      <c r="H22" s="60"/>
      <c r="I22" s="60"/>
      <c r="J22" s="60"/>
      <c r="K22" s="60"/>
      <c r="L22" s="61"/>
      <c r="M22" s="131"/>
    </row>
    <row r="23" spans="1:13" x14ac:dyDescent="0.25">
      <c r="A23" s="68"/>
      <c r="B23" s="68"/>
      <c r="C23" s="69"/>
      <c r="D23" s="34"/>
      <c r="E23" s="59"/>
      <c r="F23" s="143"/>
      <c r="G23" s="60"/>
      <c r="H23" s="60"/>
      <c r="I23" s="60"/>
      <c r="J23" s="60"/>
      <c r="K23" s="60"/>
      <c r="L23" s="61"/>
      <c r="M23" s="131"/>
    </row>
    <row r="24" spans="1:13" x14ac:dyDescent="0.25">
      <c r="A24" s="68"/>
      <c r="B24" s="68"/>
      <c r="C24" s="69"/>
      <c r="D24" s="34"/>
      <c r="E24" s="59"/>
      <c r="F24" s="143"/>
      <c r="G24" s="60"/>
      <c r="H24" s="60"/>
      <c r="I24" s="60"/>
      <c r="J24" s="60"/>
      <c r="K24" s="60"/>
      <c r="L24" s="61"/>
      <c r="M24" s="131"/>
    </row>
    <row r="25" spans="1:13" x14ac:dyDescent="0.25">
      <c r="A25" s="68"/>
      <c r="B25" s="68"/>
      <c r="C25" s="69"/>
      <c r="D25" s="34"/>
      <c r="E25" s="59"/>
      <c r="F25" s="143"/>
      <c r="G25" s="60"/>
      <c r="H25" s="60"/>
      <c r="I25" s="60"/>
      <c r="J25" s="60"/>
      <c r="K25" s="60"/>
      <c r="L25" s="61"/>
      <c r="M25" s="131"/>
    </row>
    <row r="26" spans="1:13" x14ac:dyDescent="0.25">
      <c r="A26" s="68"/>
      <c r="B26" s="68"/>
      <c r="C26" s="69"/>
      <c r="D26" s="34"/>
      <c r="E26" s="59"/>
      <c r="F26" s="143"/>
      <c r="G26" s="60"/>
      <c r="H26" s="60"/>
      <c r="I26" s="60"/>
      <c r="J26" s="60"/>
      <c r="K26" s="60"/>
      <c r="L26" s="61"/>
      <c r="M26" s="131"/>
    </row>
    <row r="27" spans="1:13" x14ac:dyDescent="0.25">
      <c r="A27" s="68"/>
      <c r="B27" s="68"/>
      <c r="C27" s="69"/>
      <c r="D27" s="34"/>
      <c r="E27" s="59"/>
      <c r="F27" s="143"/>
      <c r="G27" s="60"/>
      <c r="H27" s="60"/>
      <c r="I27" s="60"/>
      <c r="J27" s="60"/>
      <c r="K27" s="60"/>
      <c r="L27" s="61"/>
      <c r="M27" s="131"/>
    </row>
    <row r="28" spans="1:13" x14ac:dyDescent="0.25">
      <c r="A28" s="68"/>
      <c r="B28" s="68"/>
      <c r="C28" s="69"/>
      <c r="D28" s="34"/>
      <c r="E28" s="59"/>
      <c r="F28" s="143"/>
      <c r="G28" s="60"/>
      <c r="H28" s="60"/>
      <c r="I28" s="60"/>
      <c r="J28" s="60"/>
      <c r="K28" s="60"/>
      <c r="L28" s="61"/>
      <c r="M28" s="131"/>
    </row>
    <row r="29" spans="1:13" x14ac:dyDescent="0.25">
      <c r="A29" s="68"/>
      <c r="B29" s="68"/>
      <c r="C29" s="69"/>
      <c r="D29" s="34"/>
      <c r="E29" s="59"/>
      <c r="F29" s="143"/>
      <c r="G29" s="60"/>
      <c r="H29" s="60"/>
      <c r="I29" s="60"/>
      <c r="J29" s="60"/>
      <c r="K29" s="60"/>
      <c r="L29" s="61"/>
      <c r="M29" s="131"/>
    </row>
    <row r="30" spans="1:13" x14ac:dyDescent="0.25">
      <c r="A30" s="70"/>
      <c r="B30" s="70"/>
      <c r="C30" s="71"/>
      <c r="D30" s="35"/>
      <c r="E30" s="59"/>
      <c r="F30" s="143"/>
      <c r="G30" s="60"/>
      <c r="H30" s="60"/>
      <c r="I30" s="60"/>
      <c r="J30" s="60"/>
      <c r="K30" s="60"/>
      <c r="L30" s="61"/>
      <c r="M30" s="132"/>
    </row>
    <row r="31" spans="1:13" x14ac:dyDescent="0.25">
      <c r="A31" s="70"/>
      <c r="B31" s="70"/>
      <c r="C31" s="71"/>
      <c r="D31" s="35"/>
      <c r="E31" s="59"/>
      <c r="F31" s="143"/>
      <c r="G31" s="60"/>
      <c r="H31" s="60"/>
      <c r="I31" s="60"/>
      <c r="J31" s="60"/>
      <c r="K31" s="60"/>
      <c r="L31" s="61"/>
      <c r="M31" s="132"/>
    </row>
    <row r="32" spans="1:13" x14ac:dyDescent="0.25">
      <c r="A32" s="70"/>
      <c r="B32" s="70"/>
      <c r="C32" s="71"/>
      <c r="D32" s="35"/>
      <c r="E32" s="59"/>
      <c r="F32" s="143"/>
      <c r="G32" s="60"/>
      <c r="H32" s="60"/>
      <c r="I32" s="60"/>
      <c r="J32" s="60"/>
      <c r="K32" s="60"/>
      <c r="L32" s="61"/>
      <c r="M32" s="132"/>
    </row>
    <row r="33" spans="1:13" x14ac:dyDescent="0.25">
      <c r="A33" s="70"/>
      <c r="B33" s="70"/>
      <c r="C33" s="71"/>
      <c r="D33" s="35"/>
      <c r="E33" s="59"/>
      <c r="F33" s="143"/>
      <c r="G33" s="60"/>
      <c r="H33" s="60"/>
      <c r="I33" s="60"/>
      <c r="J33" s="60"/>
      <c r="K33" s="60"/>
      <c r="L33" s="61"/>
      <c r="M33" s="132"/>
    </row>
    <row r="34" spans="1:13" x14ac:dyDescent="0.25">
      <c r="A34" s="70"/>
      <c r="B34" s="70"/>
      <c r="C34" s="71"/>
      <c r="D34" s="35"/>
      <c r="E34" s="59"/>
      <c r="F34" s="143"/>
      <c r="G34" s="60"/>
      <c r="H34" s="60"/>
      <c r="I34" s="60"/>
      <c r="J34" s="60"/>
      <c r="K34" s="60"/>
      <c r="L34" s="61"/>
      <c r="M34" s="132"/>
    </row>
    <row r="35" spans="1:13" x14ac:dyDescent="0.25">
      <c r="A35" s="70"/>
      <c r="B35" s="70"/>
      <c r="C35" s="71"/>
      <c r="D35" s="35"/>
      <c r="E35" s="59"/>
      <c r="F35" s="143"/>
      <c r="G35" s="60"/>
      <c r="H35" s="60"/>
      <c r="I35" s="60"/>
      <c r="J35" s="60"/>
      <c r="K35" s="60"/>
      <c r="L35" s="61"/>
      <c r="M35" s="132"/>
    </row>
    <row r="36" spans="1:13" x14ac:dyDescent="0.25">
      <c r="A36" s="70"/>
      <c r="B36" s="70"/>
      <c r="C36" s="71"/>
      <c r="D36" s="35"/>
      <c r="E36" s="59"/>
      <c r="F36" s="143"/>
      <c r="G36" s="60"/>
      <c r="H36" s="60"/>
      <c r="I36" s="60"/>
      <c r="J36" s="60"/>
      <c r="K36" s="60"/>
      <c r="L36" s="61"/>
      <c r="M36" s="132"/>
    </row>
    <row r="37" spans="1:13" x14ac:dyDescent="0.25">
      <c r="A37" s="70"/>
      <c r="B37" s="70"/>
      <c r="C37" s="71"/>
      <c r="D37" s="35"/>
      <c r="E37" s="59"/>
      <c r="F37" s="143"/>
      <c r="G37" s="60"/>
      <c r="H37" s="60"/>
      <c r="I37" s="60"/>
      <c r="J37" s="60"/>
      <c r="K37" s="60"/>
      <c r="L37" s="61"/>
      <c r="M37" s="132"/>
    </row>
    <row r="38" spans="1:13" x14ac:dyDescent="0.25">
      <c r="A38" s="70"/>
      <c r="B38" s="70"/>
      <c r="C38" s="71"/>
      <c r="D38" s="35"/>
      <c r="E38" s="59"/>
      <c r="F38" s="143"/>
      <c r="G38" s="60"/>
      <c r="H38" s="60"/>
      <c r="I38" s="60"/>
      <c r="J38" s="60"/>
      <c r="K38" s="60"/>
      <c r="L38" s="61"/>
      <c r="M38" s="132"/>
    </row>
    <row r="39" spans="1:13" x14ac:dyDescent="0.25">
      <c r="A39" s="70"/>
      <c r="B39" s="70"/>
      <c r="C39" s="71"/>
      <c r="D39" s="35"/>
      <c r="E39" s="59"/>
      <c r="F39" s="143"/>
      <c r="G39" s="60"/>
      <c r="H39" s="60"/>
      <c r="I39" s="60"/>
      <c r="J39" s="60"/>
      <c r="K39" s="60"/>
      <c r="L39" s="61"/>
      <c r="M39" s="132"/>
    </row>
    <row r="40" spans="1:13" x14ac:dyDescent="0.25">
      <c r="A40" s="70"/>
      <c r="B40" s="70"/>
      <c r="C40" s="71"/>
      <c r="D40" s="35"/>
      <c r="E40" s="59"/>
      <c r="F40" s="143"/>
      <c r="G40" s="60"/>
      <c r="H40" s="60"/>
      <c r="I40" s="60"/>
      <c r="J40" s="60"/>
      <c r="K40" s="60"/>
      <c r="L40" s="61"/>
      <c r="M40" s="132"/>
    </row>
    <row r="41" spans="1:13" ht="15.75" thickBot="1" x14ac:dyDescent="0.3">
      <c r="A41" s="72"/>
      <c r="B41" s="72"/>
      <c r="C41" s="73"/>
      <c r="D41" s="36"/>
      <c r="E41" s="62"/>
      <c r="F41" s="144"/>
      <c r="G41" s="63"/>
      <c r="H41" s="63"/>
      <c r="I41" s="63"/>
      <c r="J41" s="63"/>
      <c r="K41" s="63"/>
      <c r="L41" s="64"/>
      <c r="M41" s="133"/>
    </row>
    <row r="42" spans="1:13" ht="15.75" thickBot="1" x14ac:dyDescent="0.3">
      <c r="A42" s="87"/>
      <c r="B42" s="87"/>
      <c r="C42" s="88"/>
      <c r="D42" s="88"/>
      <c r="E42" s="110">
        <f>SUM(E2:E41)</f>
        <v>0</v>
      </c>
      <c r="F42" s="110"/>
      <c r="G42" s="111">
        <f t="shared" ref="G42:K42" si="0">SUM(G2:G41)</f>
        <v>0</v>
      </c>
      <c r="H42" s="112">
        <f t="shared" si="0"/>
        <v>0</v>
      </c>
      <c r="I42" s="111">
        <f t="shared" si="0"/>
        <v>0</v>
      </c>
      <c r="J42" s="113"/>
      <c r="K42" s="113">
        <f t="shared" si="0"/>
        <v>0</v>
      </c>
      <c r="L42" s="102">
        <f>SUM(L2:L41)</f>
        <v>0</v>
      </c>
      <c r="M42" s="114" t="s">
        <v>141</v>
      </c>
    </row>
    <row r="43" spans="1:13" ht="15.75" thickBot="1" x14ac:dyDescent="0.3"/>
    <row r="44" spans="1:13" ht="15.75" thickBot="1" x14ac:dyDescent="0.3">
      <c r="H44" s="187" t="s">
        <v>142</v>
      </c>
      <c r="I44" s="115">
        <f>'Identification du service'!B28</f>
        <v>0</v>
      </c>
      <c r="J44" s="145"/>
    </row>
    <row r="45" spans="1:13" ht="15.75" thickBot="1" x14ac:dyDescent="0.3">
      <c r="H45" s="188"/>
      <c r="I45" s="116" t="str">
        <f>IF(L42&gt;I44,"NOK","OK")</f>
        <v>OK</v>
      </c>
      <c r="J45" s="146"/>
    </row>
  </sheetData>
  <mergeCells count="1">
    <mergeCell ref="H44:H45"/>
  </mergeCells>
  <printOptions horizontalCentered="1"/>
  <pageMargins left="0.15748031496062992" right="0.15748031496062992" top="0.59055118110236227" bottom="0.39370078740157483" header="0.31496062992125984" footer="0.31496062992125984"/>
  <pageSetup paperSize="9" scale="48" orientation="landscape" r:id="rId1"/>
  <headerFooter>
    <oddHeader>&amp;CDécompte récapitulatif pour les services et dispositifs violences  - 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rgb="FF00B0F0"/>
    <pageSetUpPr fitToPage="1"/>
  </sheetPr>
  <dimension ref="A1:Z28"/>
  <sheetViews>
    <sheetView topLeftCell="O1" zoomScaleNormal="100" workbookViewId="0">
      <selection activeCell="Y3" sqref="Y3"/>
    </sheetView>
  </sheetViews>
  <sheetFormatPr baseColWidth="10" defaultColWidth="11.42578125" defaultRowHeight="15" x14ac:dyDescent="0.25"/>
  <cols>
    <col min="1" max="1" width="23.42578125" style="87" customWidth="1"/>
    <col min="2" max="8" width="15.5703125" style="88" customWidth="1"/>
    <col min="9" max="9" width="15.5703125" style="89" customWidth="1"/>
    <col min="10" max="10" width="14.5703125" style="88" bestFit="1" customWidth="1"/>
    <col min="11" max="13" width="14.5703125" style="88" customWidth="1"/>
    <col min="14" max="14" width="16" style="88" customWidth="1"/>
    <col min="15" max="15" width="17.42578125" style="88" customWidth="1"/>
    <col min="16" max="16" width="13" style="88" customWidth="1"/>
    <col min="17" max="17" width="13.5703125" style="88" bestFit="1" customWidth="1"/>
    <col min="18" max="18" width="13.5703125" style="88" customWidth="1"/>
    <col min="19" max="22" width="11.42578125" style="75"/>
    <col min="23" max="24" width="13.85546875" style="75" customWidth="1"/>
    <col min="25" max="25" width="18.28515625" style="75" customWidth="1"/>
    <col min="26" max="26" width="36.85546875" style="75" customWidth="1"/>
    <col min="27" max="16384" width="11.42578125" style="75"/>
  </cols>
  <sheetData>
    <row r="1" spans="1:26" ht="15.75" thickBot="1" x14ac:dyDescent="0.3">
      <c r="A1" s="179" t="s">
        <v>133</v>
      </c>
      <c r="B1" s="180"/>
      <c r="C1" s="180"/>
      <c r="D1" s="180"/>
      <c r="E1" s="180"/>
      <c r="F1" s="180"/>
      <c r="G1" s="180"/>
      <c r="H1" s="180"/>
      <c r="I1" s="181"/>
      <c r="J1" s="179" t="s">
        <v>134</v>
      </c>
      <c r="K1" s="180"/>
      <c r="L1" s="180"/>
      <c r="M1" s="180"/>
      <c r="N1" s="180"/>
      <c r="O1" s="180"/>
      <c r="P1" s="180"/>
      <c r="Q1" s="180"/>
      <c r="R1" s="181"/>
      <c r="S1" s="182" t="s">
        <v>135</v>
      </c>
      <c r="T1" s="183"/>
      <c r="U1" s="183"/>
      <c r="V1" s="183"/>
      <c r="W1" s="184"/>
      <c r="X1" s="182" t="s">
        <v>138</v>
      </c>
      <c r="Y1" s="184"/>
      <c r="Z1" s="185" t="s">
        <v>109</v>
      </c>
    </row>
    <row r="2" spans="1:26" ht="49.5" customHeight="1" thickBot="1" x14ac:dyDescent="0.3">
      <c r="A2" s="77" t="s">
        <v>53</v>
      </c>
      <c r="B2" s="78" t="s">
        <v>9</v>
      </c>
      <c r="C2" s="78" t="s">
        <v>10</v>
      </c>
      <c r="D2" s="78" t="s">
        <v>11</v>
      </c>
      <c r="E2" s="79" t="s">
        <v>121</v>
      </c>
      <c r="F2" s="79" t="s">
        <v>122</v>
      </c>
      <c r="G2" s="79" t="s">
        <v>166</v>
      </c>
      <c r="H2" s="79" t="s">
        <v>167</v>
      </c>
      <c r="I2" s="79" t="s">
        <v>176</v>
      </c>
      <c r="J2" s="80" t="s">
        <v>120</v>
      </c>
      <c r="K2" s="81" t="s">
        <v>123</v>
      </c>
      <c r="L2" s="81" t="s">
        <v>124</v>
      </c>
      <c r="M2" s="81" t="s">
        <v>125</v>
      </c>
      <c r="N2" s="81" t="s">
        <v>126</v>
      </c>
      <c r="O2" s="81" t="s">
        <v>103</v>
      </c>
      <c r="P2" s="81" t="s">
        <v>104</v>
      </c>
      <c r="Q2" s="81" t="s">
        <v>105</v>
      </c>
      <c r="R2" s="82" t="s">
        <v>110</v>
      </c>
      <c r="S2" s="77" t="s">
        <v>102</v>
      </c>
      <c r="T2" s="78" t="s">
        <v>62</v>
      </c>
      <c r="U2" s="78" t="s">
        <v>64</v>
      </c>
      <c r="V2" s="83" t="s">
        <v>183</v>
      </c>
      <c r="W2" s="83" t="s">
        <v>184</v>
      </c>
      <c r="X2" s="51" t="s">
        <v>136</v>
      </c>
      <c r="Y2" s="51" t="s">
        <v>137</v>
      </c>
      <c r="Z2" s="186"/>
    </row>
    <row r="3" spans="1:26" x14ac:dyDescent="0.25">
      <c r="A3" s="84" t="s">
        <v>49</v>
      </c>
      <c r="B3" s="21"/>
      <c r="C3" s="21"/>
      <c r="D3" s="21"/>
      <c r="E3" s="23"/>
      <c r="F3" s="23"/>
      <c r="G3" s="23"/>
      <c r="H3" s="23"/>
      <c r="I3" s="22"/>
      <c r="J3" s="41"/>
      <c r="K3" s="37"/>
      <c r="L3" s="37"/>
      <c r="M3" s="37"/>
      <c r="N3" s="37"/>
      <c r="O3" s="37"/>
      <c r="P3" s="37"/>
      <c r="Q3" s="37"/>
      <c r="R3" s="45"/>
      <c r="S3" s="47"/>
      <c r="T3" s="38"/>
      <c r="U3" s="38"/>
      <c r="V3" s="148"/>
      <c r="W3" s="42"/>
      <c r="X3" s="52">
        <f>J3+K3+L3+M3+N3+O3+P3+Q3+R3-S3-T3-U3-W3</f>
        <v>0</v>
      </c>
      <c r="Y3" s="49"/>
      <c r="Z3" s="31"/>
    </row>
    <row r="4" spans="1:26" x14ac:dyDescent="0.25">
      <c r="A4" s="85" t="s">
        <v>50</v>
      </c>
      <c r="B4" s="21"/>
      <c r="C4" s="21"/>
      <c r="D4" s="21"/>
      <c r="E4" s="23"/>
      <c r="F4" s="23"/>
      <c r="G4" s="23"/>
      <c r="H4" s="23"/>
      <c r="I4" s="22"/>
      <c r="J4" s="41"/>
      <c r="K4" s="37"/>
      <c r="L4" s="37"/>
      <c r="M4" s="37"/>
      <c r="N4" s="37"/>
      <c r="O4" s="37"/>
      <c r="P4" s="37"/>
      <c r="Q4" s="37"/>
      <c r="R4" s="45"/>
      <c r="S4" s="47"/>
      <c r="T4" s="38"/>
      <c r="U4" s="38"/>
      <c r="V4" s="148"/>
      <c r="W4" s="42"/>
      <c r="X4" s="53">
        <f t="shared" ref="X4:X27" si="0">J4+K4+L4+M4+N4+O4+P4+Q4+R4-S4-T4-U4-W4</f>
        <v>0</v>
      </c>
      <c r="Y4" s="49"/>
      <c r="Z4" s="31"/>
    </row>
    <row r="5" spans="1:26" x14ac:dyDescent="0.25">
      <c r="A5" s="85" t="s">
        <v>51</v>
      </c>
      <c r="B5" s="21"/>
      <c r="C5" s="21"/>
      <c r="D5" s="21"/>
      <c r="E5" s="23"/>
      <c r="F5" s="23"/>
      <c r="G5" s="23"/>
      <c r="H5" s="23"/>
      <c r="I5" s="22"/>
      <c r="J5" s="41"/>
      <c r="K5" s="37"/>
      <c r="L5" s="37"/>
      <c r="M5" s="37"/>
      <c r="N5" s="37"/>
      <c r="O5" s="37"/>
      <c r="P5" s="37"/>
      <c r="Q5" s="37"/>
      <c r="R5" s="45"/>
      <c r="S5" s="47"/>
      <c r="T5" s="38"/>
      <c r="U5" s="38"/>
      <c r="V5" s="148"/>
      <c r="W5" s="42"/>
      <c r="X5" s="53">
        <f t="shared" si="0"/>
        <v>0</v>
      </c>
      <c r="Y5" s="49"/>
      <c r="Z5" s="31"/>
    </row>
    <row r="6" spans="1:26" x14ac:dyDescent="0.25">
      <c r="A6" s="85" t="s">
        <v>52</v>
      </c>
      <c r="B6" s="21"/>
      <c r="C6" s="21"/>
      <c r="D6" s="21"/>
      <c r="E6" s="23"/>
      <c r="F6" s="23"/>
      <c r="G6" s="23"/>
      <c r="H6" s="23"/>
      <c r="I6" s="22"/>
      <c r="J6" s="41"/>
      <c r="K6" s="37"/>
      <c r="L6" s="37"/>
      <c r="M6" s="37"/>
      <c r="N6" s="37"/>
      <c r="O6" s="37"/>
      <c r="P6" s="37"/>
      <c r="Q6" s="37"/>
      <c r="R6" s="45"/>
      <c r="S6" s="47"/>
      <c r="T6" s="38"/>
      <c r="U6" s="38"/>
      <c r="V6" s="148"/>
      <c r="W6" s="42"/>
      <c r="X6" s="53">
        <f t="shared" si="0"/>
        <v>0</v>
      </c>
      <c r="Y6" s="49"/>
      <c r="Z6" s="31"/>
    </row>
    <row r="7" spans="1:26" x14ac:dyDescent="0.25">
      <c r="A7" s="85" t="s">
        <v>69</v>
      </c>
      <c r="B7" s="21"/>
      <c r="C7" s="21"/>
      <c r="D7" s="21"/>
      <c r="E7" s="23"/>
      <c r="F7" s="23"/>
      <c r="G7" s="23"/>
      <c r="H7" s="23"/>
      <c r="I7" s="22"/>
      <c r="J7" s="41"/>
      <c r="K7" s="37"/>
      <c r="L7" s="37"/>
      <c r="M7" s="37"/>
      <c r="N7" s="37"/>
      <c r="O7" s="37"/>
      <c r="P7" s="37"/>
      <c r="Q7" s="37"/>
      <c r="R7" s="45"/>
      <c r="S7" s="47"/>
      <c r="T7" s="38"/>
      <c r="U7" s="38"/>
      <c r="V7" s="148"/>
      <c r="W7" s="42"/>
      <c r="X7" s="53">
        <f t="shared" si="0"/>
        <v>0</v>
      </c>
      <c r="Y7" s="49"/>
      <c r="Z7" s="31"/>
    </row>
    <row r="8" spans="1:26" x14ac:dyDescent="0.25">
      <c r="A8" s="85" t="s">
        <v>70</v>
      </c>
      <c r="B8" s="21"/>
      <c r="C8" s="21"/>
      <c r="D8" s="21"/>
      <c r="E8" s="23"/>
      <c r="F8" s="23"/>
      <c r="G8" s="23"/>
      <c r="H8" s="23"/>
      <c r="I8" s="22"/>
      <c r="J8" s="41"/>
      <c r="K8" s="37"/>
      <c r="L8" s="37"/>
      <c r="M8" s="37"/>
      <c r="N8" s="37"/>
      <c r="O8" s="37"/>
      <c r="P8" s="37"/>
      <c r="Q8" s="37"/>
      <c r="R8" s="45"/>
      <c r="S8" s="47"/>
      <c r="T8" s="38"/>
      <c r="U8" s="38"/>
      <c r="V8" s="148"/>
      <c r="W8" s="42"/>
      <c r="X8" s="53">
        <f t="shared" si="0"/>
        <v>0</v>
      </c>
      <c r="Y8" s="49"/>
      <c r="Z8" s="31"/>
    </row>
    <row r="9" spans="1:26" x14ac:dyDescent="0.25">
      <c r="A9" s="85" t="s">
        <v>71</v>
      </c>
      <c r="B9" s="21"/>
      <c r="C9" s="21"/>
      <c r="D9" s="21"/>
      <c r="E9" s="23"/>
      <c r="F9" s="23"/>
      <c r="G9" s="23"/>
      <c r="H9" s="23"/>
      <c r="I9" s="22"/>
      <c r="J9" s="41"/>
      <c r="K9" s="37"/>
      <c r="L9" s="37"/>
      <c r="M9" s="37"/>
      <c r="N9" s="37"/>
      <c r="O9" s="37"/>
      <c r="P9" s="37"/>
      <c r="Q9" s="37"/>
      <c r="R9" s="45"/>
      <c r="S9" s="47"/>
      <c r="T9" s="38"/>
      <c r="U9" s="38"/>
      <c r="V9" s="148"/>
      <c r="W9" s="42"/>
      <c r="X9" s="53">
        <f t="shared" si="0"/>
        <v>0</v>
      </c>
      <c r="Y9" s="49"/>
      <c r="Z9" s="31"/>
    </row>
    <row r="10" spans="1:26" x14ac:dyDescent="0.25">
      <c r="A10" s="85" t="s">
        <v>72</v>
      </c>
      <c r="B10" s="21"/>
      <c r="C10" s="21"/>
      <c r="D10" s="21"/>
      <c r="E10" s="23"/>
      <c r="F10" s="23"/>
      <c r="G10" s="23"/>
      <c r="H10" s="23"/>
      <c r="I10" s="22"/>
      <c r="J10" s="41"/>
      <c r="K10" s="37"/>
      <c r="L10" s="37"/>
      <c r="M10" s="37"/>
      <c r="N10" s="37"/>
      <c r="O10" s="37"/>
      <c r="P10" s="37"/>
      <c r="Q10" s="37"/>
      <c r="R10" s="45"/>
      <c r="S10" s="47"/>
      <c r="T10" s="38"/>
      <c r="U10" s="38"/>
      <c r="V10" s="148"/>
      <c r="W10" s="42"/>
      <c r="X10" s="53">
        <f t="shared" si="0"/>
        <v>0</v>
      </c>
      <c r="Y10" s="49"/>
      <c r="Z10" s="31"/>
    </row>
    <row r="11" spans="1:26" x14ac:dyDescent="0.25">
      <c r="A11" s="85" t="s">
        <v>73</v>
      </c>
      <c r="B11" s="21"/>
      <c r="C11" s="21"/>
      <c r="D11" s="21"/>
      <c r="E11" s="23"/>
      <c r="F11" s="23"/>
      <c r="G11" s="23"/>
      <c r="H11" s="23"/>
      <c r="I11" s="22"/>
      <c r="J11" s="41"/>
      <c r="K11" s="37"/>
      <c r="L11" s="37"/>
      <c r="M11" s="37"/>
      <c r="N11" s="37"/>
      <c r="O11" s="37"/>
      <c r="P11" s="37"/>
      <c r="Q11" s="37"/>
      <c r="R11" s="45"/>
      <c r="S11" s="47"/>
      <c r="T11" s="38"/>
      <c r="U11" s="38"/>
      <c r="V11" s="148"/>
      <c r="W11" s="42"/>
      <c r="X11" s="53">
        <f t="shared" si="0"/>
        <v>0</v>
      </c>
      <c r="Y11" s="49"/>
      <c r="Z11" s="31"/>
    </row>
    <row r="12" spans="1:26" x14ac:dyDescent="0.25">
      <c r="A12" s="85" t="s">
        <v>74</v>
      </c>
      <c r="B12" s="21"/>
      <c r="C12" s="21"/>
      <c r="D12" s="21"/>
      <c r="E12" s="23"/>
      <c r="F12" s="23"/>
      <c r="G12" s="23"/>
      <c r="H12" s="23"/>
      <c r="I12" s="22"/>
      <c r="J12" s="41"/>
      <c r="K12" s="37"/>
      <c r="L12" s="37"/>
      <c r="M12" s="37"/>
      <c r="N12" s="37"/>
      <c r="O12" s="37"/>
      <c r="P12" s="37"/>
      <c r="Q12" s="37"/>
      <c r="R12" s="45"/>
      <c r="S12" s="47"/>
      <c r="T12" s="38"/>
      <c r="U12" s="38"/>
      <c r="V12" s="148"/>
      <c r="W12" s="42"/>
      <c r="X12" s="53">
        <f t="shared" si="0"/>
        <v>0</v>
      </c>
      <c r="Y12" s="49"/>
      <c r="Z12" s="31"/>
    </row>
    <row r="13" spans="1:26" x14ac:dyDescent="0.25">
      <c r="A13" s="85" t="s">
        <v>75</v>
      </c>
      <c r="B13" s="21"/>
      <c r="C13" s="21"/>
      <c r="D13" s="21"/>
      <c r="E13" s="23"/>
      <c r="F13" s="23"/>
      <c r="G13" s="23"/>
      <c r="H13" s="23"/>
      <c r="I13" s="22"/>
      <c r="J13" s="41"/>
      <c r="K13" s="37"/>
      <c r="L13" s="37"/>
      <c r="M13" s="37"/>
      <c r="N13" s="37"/>
      <c r="O13" s="37"/>
      <c r="P13" s="37"/>
      <c r="Q13" s="37"/>
      <c r="R13" s="45"/>
      <c r="S13" s="47"/>
      <c r="T13" s="38"/>
      <c r="U13" s="38"/>
      <c r="V13" s="148"/>
      <c r="W13" s="42"/>
      <c r="X13" s="53">
        <f t="shared" si="0"/>
        <v>0</v>
      </c>
      <c r="Y13" s="49"/>
      <c r="Z13" s="31"/>
    </row>
    <row r="14" spans="1:26" x14ac:dyDescent="0.25">
      <c r="A14" s="85" t="s">
        <v>76</v>
      </c>
      <c r="B14" s="21"/>
      <c r="C14" s="21"/>
      <c r="D14" s="21"/>
      <c r="E14" s="23"/>
      <c r="F14" s="23"/>
      <c r="G14" s="23"/>
      <c r="H14" s="23"/>
      <c r="I14" s="22"/>
      <c r="J14" s="41"/>
      <c r="K14" s="37"/>
      <c r="L14" s="37"/>
      <c r="M14" s="37"/>
      <c r="N14" s="37"/>
      <c r="O14" s="37"/>
      <c r="P14" s="37"/>
      <c r="Q14" s="37"/>
      <c r="R14" s="45"/>
      <c r="S14" s="47"/>
      <c r="T14" s="38"/>
      <c r="U14" s="38"/>
      <c r="V14" s="148"/>
      <c r="W14" s="42"/>
      <c r="X14" s="53">
        <f t="shared" si="0"/>
        <v>0</v>
      </c>
      <c r="Y14" s="49"/>
      <c r="Z14" s="31"/>
    </row>
    <row r="15" spans="1:26" x14ac:dyDescent="0.25">
      <c r="A15" s="85" t="s">
        <v>77</v>
      </c>
      <c r="B15" s="21"/>
      <c r="C15" s="21"/>
      <c r="D15" s="21"/>
      <c r="E15" s="23"/>
      <c r="F15" s="23"/>
      <c r="G15" s="23"/>
      <c r="H15" s="23"/>
      <c r="I15" s="22"/>
      <c r="J15" s="41"/>
      <c r="K15" s="37"/>
      <c r="L15" s="37"/>
      <c r="M15" s="37"/>
      <c r="N15" s="37"/>
      <c r="O15" s="37"/>
      <c r="P15" s="37"/>
      <c r="Q15" s="37"/>
      <c r="R15" s="45"/>
      <c r="S15" s="47"/>
      <c r="T15" s="38"/>
      <c r="U15" s="38"/>
      <c r="V15" s="148"/>
      <c r="W15" s="42"/>
      <c r="X15" s="53">
        <f>J15+K15+L15+M15+N15+O15+P15+Q15+R15-S15-T15-U15-W15</f>
        <v>0</v>
      </c>
      <c r="Y15" s="49"/>
      <c r="Z15" s="31"/>
    </row>
    <row r="16" spans="1:26" x14ac:dyDescent="0.25">
      <c r="A16" s="85" t="s">
        <v>78</v>
      </c>
      <c r="B16" s="21"/>
      <c r="C16" s="21"/>
      <c r="D16" s="21"/>
      <c r="E16" s="23"/>
      <c r="F16" s="23"/>
      <c r="G16" s="23"/>
      <c r="H16" s="23"/>
      <c r="I16" s="22"/>
      <c r="J16" s="41"/>
      <c r="K16" s="37"/>
      <c r="L16" s="37"/>
      <c r="M16" s="37"/>
      <c r="N16" s="37"/>
      <c r="O16" s="37"/>
      <c r="P16" s="37"/>
      <c r="Q16" s="37"/>
      <c r="R16" s="45"/>
      <c r="S16" s="47"/>
      <c r="T16" s="38"/>
      <c r="U16" s="38"/>
      <c r="V16" s="148"/>
      <c r="W16" s="42"/>
      <c r="X16" s="53">
        <f t="shared" si="0"/>
        <v>0</v>
      </c>
      <c r="Y16" s="49"/>
      <c r="Z16" s="31"/>
    </row>
    <row r="17" spans="1:26" x14ac:dyDescent="0.25">
      <c r="A17" s="85" t="s">
        <v>79</v>
      </c>
      <c r="B17" s="21"/>
      <c r="C17" s="21"/>
      <c r="D17" s="21"/>
      <c r="E17" s="23"/>
      <c r="F17" s="23"/>
      <c r="G17" s="23"/>
      <c r="H17" s="23"/>
      <c r="I17" s="22"/>
      <c r="J17" s="41"/>
      <c r="K17" s="37"/>
      <c r="L17" s="37"/>
      <c r="M17" s="37"/>
      <c r="N17" s="37"/>
      <c r="O17" s="37"/>
      <c r="P17" s="37"/>
      <c r="Q17" s="37"/>
      <c r="R17" s="45"/>
      <c r="S17" s="47"/>
      <c r="T17" s="38"/>
      <c r="U17" s="38"/>
      <c r="V17" s="148"/>
      <c r="W17" s="42"/>
      <c r="X17" s="53">
        <f t="shared" si="0"/>
        <v>0</v>
      </c>
      <c r="Y17" s="49"/>
      <c r="Z17" s="31"/>
    </row>
    <row r="18" spans="1:26" x14ac:dyDescent="0.25">
      <c r="A18" s="85" t="s">
        <v>80</v>
      </c>
      <c r="B18" s="21"/>
      <c r="C18" s="21"/>
      <c r="D18" s="21"/>
      <c r="E18" s="23"/>
      <c r="F18" s="23"/>
      <c r="G18" s="23"/>
      <c r="H18" s="23"/>
      <c r="I18" s="22"/>
      <c r="J18" s="41"/>
      <c r="K18" s="37"/>
      <c r="L18" s="37"/>
      <c r="M18" s="37"/>
      <c r="N18" s="37"/>
      <c r="O18" s="37"/>
      <c r="P18" s="37"/>
      <c r="Q18" s="37"/>
      <c r="R18" s="45"/>
      <c r="S18" s="47"/>
      <c r="T18" s="38"/>
      <c r="U18" s="38"/>
      <c r="V18" s="148"/>
      <c r="W18" s="42"/>
      <c r="X18" s="53">
        <f t="shared" si="0"/>
        <v>0</v>
      </c>
      <c r="Y18" s="49"/>
      <c r="Z18" s="31"/>
    </row>
    <row r="19" spans="1:26" x14ac:dyDescent="0.25">
      <c r="A19" s="85" t="s">
        <v>81</v>
      </c>
      <c r="B19" s="21"/>
      <c r="C19" s="21"/>
      <c r="D19" s="21"/>
      <c r="E19" s="23"/>
      <c r="F19" s="23"/>
      <c r="G19" s="23"/>
      <c r="H19" s="23"/>
      <c r="I19" s="22"/>
      <c r="J19" s="41"/>
      <c r="K19" s="37"/>
      <c r="L19" s="37"/>
      <c r="M19" s="37"/>
      <c r="N19" s="37"/>
      <c r="O19" s="37"/>
      <c r="P19" s="37"/>
      <c r="Q19" s="37"/>
      <c r="R19" s="45"/>
      <c r="S19" s="47"/>
      <c r="T19" s="38"/>
      <c r="U19" s="38"/>
      <c r="V19" s="148"/>
      <c r="W19" s="42"/>
      <c r="X19" s="53">
        <f t="shared" si="0"/>
        <v>0</v>
      </c>
      <c r="Y19" s="49"/>
      <c r="Z19" s="31"/>
    </row>
    <row r="20" spans="1:26" x14ac:dyDescent="0.25">
      <c r="A20" s="85" t="s">
        <v>82</v>
      </c>
      <c r="B20" s="21"/>
      <c r="C20" s="21"/>
      <c r="D20" s="21"/>
      <c r="E20" s="23"/>
      <c r="F20" s="23"/>
      <c r="G20" s="23"/>
      <c r="H20" s="23"/>
      <c r="I20" s="22"/>
      <c r="J20" s="41"/>
      <c r="K20" s="37"/>
      <c r="L20" s="37"/>
      <c r="M20" s="37"/>
      <c r="N20" s="37"/>
      <c r="O20" s="37"/>
      <c r="P20" s="37"/>
      <c r="Q20" s="37"/>
      <c r="R20" s="45"/>
      <c r="S20" s="47"/>
      <c r="T20" s="38"/>
      <c r="U20" s="38"/>
      <c r="V20" s="148"/>
      <c r="W20" s="42"/>
      <c r="X20" s="53">
        <f t="shared" si="0"/>
        <v>0</v>
      </c>
      <c r="Y20" s="49"/>
      <c r="Z20" s="31"/>
    </row>
    <row r="21" spans="1:26" x14ac:dyDescent="0.25">
      <c r="A21" s="85" t="s">
        <v>83</v>
      </c>
      <c r="B21" s="21"/>
      <c r="C21" s="21"/>
      <c r="D21" s="21"/>
      <c r="E21" s="23"/>
      <c r="F21" s="23"/>
      <c r="G21" s="23"/>
      <c r="H21" s="23"/>
      <c r="I21" s="22"/>
      <c r="J21" s="41"/>
      <c r="K21" s="37"/>
      <c r="L21" s="37"/>
      <c r="M21" s="37"/>
      <c r="N21" s="37"/>
      <c r="O21" s="37"/>
      <c r="P21" s="37"/>
      <c r="Q21" s="37"/>
      <c r="R21" s="45"/>
      <c r="S21" s="47"/>
      <c r="T21" s="38"/>
      <c r="U21" s="38"/>
      <c r="V21" s="148"/>
      <c r="W21" s="42"/>
      <c r="X21" s="53">
        <f t="shared" si="0"/>
        <v>0</v>
      </c>
      <c r="Y21" s="49"/>
      <c r="Z21" s="31"/>
    </row>
    <row r="22" spans="1:26" x14ac:dyDescent="0.25">
      <c r="A22" s="85" t="s">
        <v>84</v>
      </c>
      <c r="B22" s="21"/>
      <c r="C22" s="21"/>
      <c r="D22" s="21"/>
      <c r="E22" s="23"/>
      <c r="F22" s="23"/>
      <c r="G22" s="23"/>
      <c r="H22" s="23"/>
      <c r="I22" s="22"/>
      <c r="J22" s="41"/>
      <c r="K22" s="37"/>
      <c r="L22" s="37"/>
      <c r="M22" s="37"/>
      <c r="N22" s="37"/>
      <c r="O22" s="37"/>
      <c r="P22" s="37"/>
      <c r="Q22" s="37"/>
      <c r="R22" s="45"/>
      <c r="S22" s="47"/>
      <c r="T22" s="38"/>
      <c r="U22" s="38"/>
      <c r="V22" s="148"/>
      <c r="W22" s="42"/>
      <c r="X22" s="53">
        <f t="shared" si="0"/>
        <v>0</v>
      </c>
      <c r="Y22" s="49"/>
      <c r="Z22" s="31"/>
    </row>
    <row r="23" spans="1:26" x14ac:dyDescent="0.25">
      <c r="A23" s="85" t="s">
        <v>85</v>
      </c>
      <c r="B23" s="21"/>
      <c r="C23" s="21"/>
      <c r="D23" s="21"/>
      <c r="E23" s="23"/>
      <c r="F23" s="23"/>
      <c r="G23" s="23"/>
      <c r="H23" s="23"/>
      <c r="I23" s="22"/>
      <c r="J23" s="41"/>
      <c r="K23" s="37"/>
      <c r="L23" s="37"/>
      <c r="M23" s="37"/>
      <c r="N23" s="37"/>
      <c r="O23" s="37"/>
      <c r="P23" s="37"/>
      <c r="Q23" s="37"/>
      <c r="R23" s="45"/>
      <c r="S23" s="47"/>
      <c r="T23" s="38"/>
      <c r="U23" s="38"/>
      <c r="V23" s="148"/>
      <c r="W23" s="42"/>
      <c r="X23" s="53">
        <f t="shared" si="0"/>
        <v>0</v>
      </c>
      <c r="Y23" s="49"/>
      <c r="Z23" s="31"/>
    </row>
    <row r="24" spans="1:26" x14ac:dyDescent="0.25">
      <c r="A24" s="85" t="s">
        <v>86</v>
      </c>
      <c r="B24" s="21"/>
      <c r="C24" s="21"/>
      <c r="D24" s="21"/>
      <c r="E24" s="23"/>
      <c r="F24" s="23"/>
      <c r="G24" s="23"/>
      <c r="H24" s="23"/>
      <c r="I24" s="22"/>
      <c r="J24" s="41"/>
      <c r="K24" s="37"/>
      <c r="L24" s="37"/>
      <c r="M24" s="37"/>
      <c r="N24" s="37"/>
      <c r="O24" s="37"/>
      <c r="P24" s="37"/>
      <c r="Q24" s="37"/>
      <c r="R24" s="45"/>
      <c r="S24" s="47"/>
      <c r="T24" s="38"/>
      <c r="U24" s="38"/>
      <c r="V24" s="148"/>
      <c r="W24" s="42"/>
      <c r="X24" s="53">
        <f t="shared" si="0"/>
        <v>0</v>
      </c>
      <c r="Y24" s="49"/>
      <c r="Z24" s="31"/>
    </row>
    <row r="25" spans="1:26" x14ac:dyDescent="0.25">
      <c r="A25" s="85" t="s">
        <v>87</v>
      </c>
      <c r="B25" s="21"/>
      <c r="C25" s="21"/>
      <c r="D25" s="21"/>
      <c r="E25" s="23"/>
      <c r="F25" s="23"/>
      <c r="G25" s="23"/>
      <c r="H25" s="23"/>
      <c r="I25" s="22"/>
      <c r="J25" s="41"/>
      <c r="K25" s="37"/>
      <c r="L25" s="37"/>
      <c r="M25" s="37"/>
      <c r="N25" s="37"/>
      <c r="O25" s="37"/>
      <c r="P25" s="37"/>
      <c r="Q25" s="37"/>
      <c r="R25" s="45"/>
      <c r="S25" s="47"/>
      <c r="T25" s="38"/>
      <c r="U25" s="38"/>
      <c r="V25" s="148"/>
      <c r="W25" s="42"/>
      <c r="X25" s="53">
        <f t="shared" si="0"/>
        <v>0</v>
      </c>
      <c r="Y25" s="49"/>
      <c r="Z25" s="31"/>
    </row>
    <row r="26" spans="1:26" x14ac:dyDescent="0.25">
      <c r="A26" s="85" t="s">
        <v>88</v>
      </c>
      <c r="B26" s="21"/>
      <c r="C26" s="21"/>
      <c r="D26" s="21"/>
      <c r="E26" s="23"/>
      <c r="F26" s="23"/>
      <c r="G26" s="23"/>
      <c r="H26" s="23"/>
      <c r="I26" s="22"/>
      <c r="J26" s="41"/>
      <c r="K26" s="37"/>
      <c r="L26" s="37"/>
      <c r="M26" s="37"/>
      <c r="N26" s="37"/>
      <c r="O26" s="37"/>
      <c r="P26" s="37"/>
      <c r="Q26" s="37"/>
      <c r="R26" s="45"/>
      <c r="S26" s="47"/>
      <c r="T26" s="38"/>
      <c r="U26" s="38"/>
      <c r="V26" s="148"/>
      <c r="W26" s="42"/>
      <c r="X26" s="53">
        <f t="shared" si="0"/>
        <v>0</v>
      </c>
      <c r="Y26" s="49"/>
      <c r="Z26" s="31"/>
    </row>
    <row r="27" spans="1:26" ht="15.75" thickBot="1" x14ac:dyDescent="0.3">
      <c r="A27" s="86" t="s">
        <v>89</v>
      </c>
      <c r="B27" s="28"/>
      <c r="C27" s="28"/>
      <c r="D27" s="28"/>
      <c r="E27" s="29"/>
      <c r="F27" s="29"/>
      <c r="G27" s="29"/>
      <c r="H27" s="29"/>
      <c r="I27" s="30"/>
      <c r="J27" s="43"/>
      <c r="K27" s="39"/>
      <c r="L27" s="39"/>
      <c r="M27" s="39"/>
      <c r="N27" s="39"/>
      <c r="O27" s="39"/>
      <c r="P27" s="39"/>
      <c r="Q27" s="39"/>
      <c r="R27" s="46"/>
      <c r="S27" s="48"/>
      <c r="T27" s="40"/>
      <c r="U27" s="40"/>
      <c r="V27" s="149"/>
      <c r="W27" s="44"/>
      <c r="X27" s="54">
        <f t="shared" si="0"/>
        <v>0</v>
      </c>
      <c r="Y27" s="50"/>
      <c r="Z27" s="32"/>
    </row>
    <row r="28" spans="1:26" ht="15.75" thickBot="1" x14ac:dyDescent="0.3">
      <c r="X28" s="55">
        <f>SUM(X3:X27)</f>
        <v>0</v>
      </c>
      <c r="Y28" s="90">
        <f>SUM(Y3:Y27)</f>
        <v>0</v>
      </c>
    </row>
  </sheetData>
  <protectedRanges>
    <protectedRange password="CBEB" sqref="J4:N27" name="charges"/>
    <protectedRange password="CBEB" sqref="O4:O27" name="charges_1"/>
    <protectedRange password="CBEB" sqref="P4:P27" name="charges_2"/>
    <protectedRange password="CBEB" sqref="Q4:R27" name="charges_3"/>
    <protectedRange password="CBEB" sqref="J3:N3" name="charges_4"/>
    <protectedRange password="CBEB" sqref="O3" name="charges_1_1"/>
    <protectedRange password="CBEB" sqref="P3" name="charges_2_1"/>
    <protectedRange password="CBEB" sqref="Q3:R3" name="charges_3_2"/>
  </protectedRanges>
  <mergeCells count="5">
    <mergeCell ref="A1:I1"/>
    <mergeCell ref="J1:R1"/>
    <mergeCell ref="S1:W1"/>
    <mergeCell ref="X1:Y1"/>
    <mergeCell ref="Z1:Z2"/>
  </mergeCells>
  <printOptions horizontalCentered="1"/>
  <pageMargins left="0.15748031496062992" right="0.15748031496062992" top="0.59055118110236227" bottom="0.39370078740157483" header="0.31496062992125984" footer="0.31496062992125984"/>
  <pageSetup paperSize="9" scale="39" orientation="landscape" r:id="rId1"/>
  <headerFooter>
    <oddHeader>&amp;CDécompte récapitulatif pour les services et dispositifs violences  -  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rgb="FF00B0F0"/>
    <pageSetUpPr fitToPage="1"/>
  </sheetPr>
  <dimension ref="A1:X113"/>
  <sheetViews>
    <sheetView topLeftCell="A97" zoomScaleNormal="100" workbookViewId="0">
      <selection activeCell="D104" sqref="D104"/>
    </sheetView>
  </sheetViews>
  <sheetFormatPr baseColWidth="10" defaultColWidth="11.42578125" defaultRowHeight="15" x14ac:dyDescent="0.25"/>
  <cols>
    <col min="1" max="1" width="55.140625" style="87" bestFit="1" customWidth="1"/>
    <col min="2" max="6" width="18.7109375" style="100" bestFit="1" customWidth="1"/>
    <col min="7" max="8" width="18.7109375" style="100" customWidth="1"/>
    <col min="9" max="9" width="18.7109375" style="100" bestFit="1" customWidth="1"/>
    <col min="10" max="10" width="18.7109375" style="100" customWidth="1"/>
    <col min="11" max="11" width="33.85546875" style="100" customWidth="1"/>
    <col min="12" max="14" width="11.42578125" style="99"/>
    <col min="15" max="16" width="11.42578125" style="75"/>
    <col min="17" max="24" width="11.42578125" style="99"/>
    <col min="25" max="16384" width="11.42578125" style="88"/>
  </cols>
  <sheetData>
    <row r="1" spans="1:24" s="98" customFormat="1" ht="45.75" thickBot="1" x14ac:dyDescent="0.3">
      <c r="A1" s="91" t="s">
        <v>5</v>
      </c>
      <c r="B1" s="92" t="s">
        <v>106</v>
      </c>
      <c r="C1" s="92" t="s">
        <v>6</v>
      </c>
      <c r="D1" s="92" t="s">
        <v>7</v>
      </c>
      <c r="E1" s="93" t="s">
        <v>8</v>
      </c>
      <c r="F1" s="92" t="s">
        <v>127</v>
      </c>
      <c r="G1" s="92" t="s">
        <v>128</v>
      </c>
      <c r="H1" s="94" t="s">
        <v>129</v>
      </c>
      <c r="I1" s="92" t="s">
        <v>15</v>
      </c>
      <c r="J1" s="95" t="s">
        <v>168</v>
      </c>
      <c r="K1" s="96" t="s">
        <v>109</v>
      </c>
      <c r="L1" s="97"/>
      <c r="M1" s="97"/>
      <c r="N1" s="97"/>
      <c r="Q1" s="97"/>
      <c r="R1" s="97"/>
      <c r="S1" s="97"/>
      <c r="T1" s="97"/>
      <c r="U1" s="97"/>
      <c r="V1" s="97"/>
      <c r="W1" s="97"/>
      <c r="X1" s="97"/>
    </row>
    <row r="2" spans="1:24" x14ac:dyDescent="0.25">
      <c r="A2" s="117"/>
      <c r="B2" s="20"/>
      <c r="C2" s="20"/>
      <c r="D2" s="25"/>
      <c r="E2" s="118"/>
      <c r="F2" s="119"/>
      <c r="G2" s="119"/>
      <c r="H2" s="120"/>
      <c r="I2" s="25"/>
      <c r="J2" s="65"/>
      <c r="K2" s="66"/>
    </row>
    <row r="3" spans="1:24" x14ac:dyDescent="0.25">
      <c r="A3" s="117"/>
      <c r="B3" s="20"/>
      <c r="C3" s="20"/>
      <c r="D3" s="25"/>
      <c r="E3" s="118"/>
      <c r="F3" s="119"/>
      <c r="G3" s="119"/>
      <c r="H3" s="120"/>
      <c r="I3" s="25"/>
      <c r="J3" s="65"/>
      <c r="K3" s="66"/>
    </row>
    <row r="4" spans="1:24" x14ac:dyDescent="0.25">
      <c r="A4" s="117"/>
      <c r="B4" s="20"/>
      <c r="C4" s="20"/>
      <c r="D4" s="25"/>
      <c r="E4" s="118"/>
      <c r="F4" s="119"/>
      <c r="G4" s="119"/>
      <c r="H4" s="120"/>
      <c r="I4" s="25"/>
      <c r="J4" s="65"/>
      <c r="K4" s="66"/>
    </row>
    <row r="5" spans="1:24" x14ac:dyDescent="0.25">
      <c r="A5" s="117"/>
      <c r="B5" s="20"/>
      <c r="C5" s="20"/>
      <c r="D5" s="25"/>
      <c r="E5" s="118"/>
      <c r="F5" s="119"/>
      <c r="G5" s="119"/>
      <c r="H5" s="120"/>
      <c r="I5" s="25"/>
      <c r="J5" s="65"/>
      <c r="K5" s="66"/>
    </row>
    <row r="6" spans="1:24" x14ac:dyDescent="0.25">
      <c r="A6" s="117"/>
      <c r="B6" s="20"/>
      <c r="C6" s="20"/>
      <c r="D6" s="25"/>
      <c r="E6" s="118"/>
      <c r="F6" s="119"/>
      <c r="G6" s="119"/>
      <c r="H6" s="120"/>
      <c r="I6" s="25"/>
      <c r="J6" s="65"/>
      <c r="K6" s="66"/>
    </row>
    <row r="7" spans="1:24" x14ac:dyDescent="0.25">
      <c r="A7" s="117"/>
      <c r="B7" s="20"/>
      <c r="C7" s="20"/>
      <c r="D7" s="25"/>
      <c r="E7" s="118"/>
      <c r="F7" s="119"/>
      <c r="G7" s="119"/>
      <c r="H7" s="120"/>
      <c r="I7" s="25"/>
      <c r="J7" s="65"/>
      <c r="K7" s="66"/>
    </row>
    <row r="8" spans="1:24" x14ac:dyDescent="0.25">
      <c r="A8" s="117"/>
      <c r="B8" s="20"/>
      <c r="C8" s="20"/>
      <c r="D8" s="25"/>
      <c r="E8" s="118"/>
      <c r="F8" s="119"/>
      <c r="G8" s="119"/>
      <c r="H8" s="120"/>
      <c r="I8" s="25"/>
      <c r="J8" s="65"/>
      <c r="K8" s="66"/>
    </row>
    <row r="9" spans="1:24" x14ac:dyDescent="0.25">
      <c r="A9" s="117"/>
      <c r="B9" s="20"/>
      <c r="C9" s="20"/>
      <c r="D9" s="25"/>
      <c r="E9" s="118"/>
      <c r="F9" s="119"/>
      <c r="G9" s="119"/>
      <c r="H9" s="120"/>
      <c r="I9" s="25"/>
      <c r="J9" s="65"/>
      <c r="K9" s="66"/>
    </row>
    <row r="10" spans="1:24" x14ac:dyDescent="0.25">
      <c r="A10" s="117"/>
      <c r="B10" s="20"/>
      <c r="C10" s="20"/>
      <c r="D10" s="25"/>
      <c r="E10" s="118"/>
      <c r="F10" s="119"/>
      <c r="G10" s="119"/>
      <c r="H10" s="120"/>
      <c r="I10" s="25"/>
      <c r="J10" s="65"/>
      <c r="K10" s="66"/>
    </row>
    <row r="11" spans="1:24" x14ac:dyDescent="0.25">
      <c r="A11" s="117"/>
      <c r="B11" s="20"/>
      <c r="C11" s="20"/>
      <c r="D11" s="25"/>
      <c r="E11" s="118"/>
      <c r="F11" s="119"/>
      <c r="G11" s="119"/>
      <c r="H11" s="120"/>
      <c r="I11" s="25"/>
      <c r="J11" s="65"/>
      <c r="K11" s="66"/>
    </row>
    <row r="12" spans="1:24" x14ac:dyDescent="0.25">
      <c r="A12" s="117"/>
      <c r="B12" s="20"/>
      <c r="C12" s="20"/>
      <c r="D12" s="25"/>
      <c r="E12" s="118"/>
      <c r="F12" s="119"/>
      <c r="G12" s="119"/>
      <c r="H12" s="120"/>
      <c r="I12" s="25"/>
      <c r="J12" s="65"/>
      <c r="K12" s="66"/>
    </row>
    <row r="13" spans="1:24" x14ac:dyDescent="0.25">
      <c r="A13" s="117"/>
      <c r="B13" s="20"/>
      <c r="C13" s="20"/>
      <c r="D13" s="25"/>
      <c r="E13" s="118"/>
      <c r="F13" s="119"/>
      <c r="G13" s="119"/>
      <c r="H13" s="120"/>
      <c r="I13" s="25"/>
      <c r="J13" s="65"/>
      <c r="K13" s="66"/>
    </row>
    <row r="14" spans="1:24" x14ac:dyDescent="0.25">
      <c r="A14" s="117"/>
      <c r="B14" s="20"/>
      <c r="C14" s="20"/>
      <c r="D14" s="25"/>
      <c r="E14" s="118"/>
      <c r="F14" s="119"/>
      <c r="G14" s="119"/>
      <c r="H14" s="120"/>
      <c r="I14" s="25"/>
      <c r="J14" s="65"/>
      <c r="K14" s="66"/>
    </row>
    <row r="15" spans="1:24" x14ac:dyDescent="0.25">
      <c r="A15" s="117"/>
      <c r="B15" s="20"/>
      <c r="C15" s="20"/>
      <c r="D15" s="25"/>
      <c r="E15" s="118"/>
      <c r="F15" s="119"/>
      <c r="G15" s="119"/>
      <c r="H15" s="120"/>
      <c r="I15" s="25"/>
      <c r="J15" s="65"/>
      <c r="K15" s="66"/>
    </row>
    <row r="16" spans="1:24" x14ac:dyDescent="0.25">
      <c r="A16" s="117"/>
      <c r="B16" s="20"/>
      <c r="C16" s="20"/>
      <c r="D16" s="25"/>
      <c r="E16" s="118"/>
      <c r="F16" s="119"/>
      <c r="G16" s="119"/>
      <c r="H16" s="120"/>
      <c r="I16" s="25"/>
      <c r="J16" s="65"/>
      <c r="K16" s="66"/>
    </row>
    <row r="17" spans="1:11" x14ac:dyDescent="0.25">
      <c r="A17" s="117"/>
      <c r="B17" s="20"/>
      <c r="C17" s="20"/>
      <c r="D17" s="25"/>
      <c r="E17" s="118"/>
      <c r="F17" s="119"/>
      <c r="G17" s="119"/>
      <c r="H17" s="120"/>
      <c r="I17" s="25"/>
      <c r="J17" s="65"/>
      <c r="K17" s="66"/>
    </row>
    <row r="18" spans="1:11" x14ac:dyDescent="0.25">
      <c r="A18" s="117"/>
      <c r="B18" s="20"/>
      <c r="C18" s="20"/>
      <c r="D18" s="25"/>
      <c r="E18" s="118"/>
      <c r="F18" s="119"/>
      <c r="G18" s="119"/>
      <c r="H18" s="120"/>
      <c r="I18" s="25"/>
      <c r="J18" s="65"/>
      <c r="K18" s="66"/>
    </row>
    <row r="19" spans="1:11" x14ac:dyDescent="0.25">
      <c r="A19" s="117"/>
      <c r="B19" s="20"/>
      <c r="C19" s="20"/>
      <c r="D19" s="25"/>
      <c r="E19" s="118"/>
      <c r="F19" s="119"/>
      <c r="G19" s="119"/>
      <c r="H19" s="120"/>
      <c r="I19" s="25"/>
      <c r="J19" s="65"/>
      <c r="K19" s="66"/>
    </row>
    <row r="20" spans="1:11" x14ac:dyDescent="0.25">
      <c r="A20" s="117"/>
      <c r="B20" s="20"/>
      <c r="C20" s="20"/>
      <c r="D20" s="25"/>
      <c r="E20" s="118"/>
      <c r="F20" s="119"/>
      <c r="G20" s="119"/>
      <c r="H20" s="120"/>
      <c r="I20" s="25"/>
      <c r="J20" s="65"/>
      <c r="K20" s="66"/>
    </row>
    <row r="21" spans="1:11" x14ac:dyDescent="0.25">
      <c r="A21" s="117"/>
      <c r="B21" s="20"/>
      <c r="C21" s="20"/>
      <c r="D21" s="25"/>
      <c r="E21" s="118"/>
      <c r="F21" s="119"/>
      <c r="G21" s="119"/>
      <c r="H21" s="120"/>
      <c r="I21" s="25"/>
      <c r="J21" s="65"/>
      <c r="K21" s="66"/>
    </row>
    <row r="22" spans="1:11" x14ac:dyDescent="0.25">
      <c r="A22" s="117"/>
      <c r="B22" s="20"/>
      <c r="C22" s="20"/>
      <c r="D22" s="25"/>
      <c r="E22" s="118"/>
      <c r="F22" s="119"/>
      <c r="G22" s="119"/>
      <c r="H22" s="120"/>
      <c r="I22" s="25"/>
      <c r="J22" s="65"/>
      <c r="K22" s="66"/>
    </row>
    <row r="23" spans="1:11" x14ac:dyDescent="0.25">
      <c r="A23" s="117"/>
      <c r="B23" s="20"/>
      <c r="C23" s="20"/>
      <c r="D23" s="25"/>
      <c r="E23" s="118"/>
      <c r="F23" s="119"/>
      <c r="G23" s="119"/>
      <c r="H23" s="120"/>
      <c r="I23" s="25"/>
      <c r="J23" s="65"/>
      <c r="K23" s="66"/>
    </row>
    <row r="24" spans="1:11" x14ac:dyDescent="0.25">
      <c r="A24" s="117"/>
      <c r="B24" s="20"/>
      <c r="C24" s="20"/>
      <c r="D24" s="25"/>
      <c r="E24" s="118"/>
      <c r="F24" s="119"/>
      <c r="G24" s="119"/>
      <c r="H24" s="120"/>
      <c r="I24" s="25"/>
      <c r="J24" s="65"/>
      <c r="K24" s="66"/>
    </row>
    <row r="25" spans="1:11" x14ac:dyDescent="0.25">
      <c r="A25" s="117"/>
      <c r="B25" s="20"/>
      <c r="C25" s="20"/>
      <c r="D25" s="25"/>
      <c r="E25" s="118"/>
      <c r="F25" s="119"/>
      <c r="G25" s="119"/>
      <c r="H25" s="120"/>
      <c r="I25" s="25"/>
      <c r="J25" s="65"/>
      <c r="K25" s="66"/>
    </row>
    <row r="26" spans="1:11" x14ac:dyDescent="0.25">
      <c r="A26" s="117"/>
      <c r="B26" s="20"/>
      <c r="C26" s="20"/>
      <c r="D26" s="25"/>
      <c r="E26" s="118"/>
      <c r="F26" s="119"/>
      <c r="G26" s="119"/>
      <c r="H26" s="120"/>
      <c r="I26" s="25"/>
      <c r="J26" s="65"/>
      <c r="K26" s="66"/>
    </row>
    <row r="27" spans="1:11" x14ac:dyDescent="0.25">
      <c r="A27" s="117"/>
      <c r="B27" s="20"/>
      <c r="C27" s="20"/>
      <c r="D27" s="25"/>
      <c r="E27" s="118"/>
      <c r="F27" s="119"/>
      <c r="G27" s="119"/>
      <c r="H27" s="120"/>
      <c r="I27" s="25"/>
      <c r="J27" s="65"/>
      <c r="K27" s="66"/>
    </row>
    <row r="28" spans="1:11" x14ac:dyDescent="0.25">
      <c r="A28" s="117"/>
      <c r="B28" s="20"/>
      <c r="C28" s="20"/>
      <c r="D28" s="25"/>
      <c r="E28" s="118"/>
      <c r="F28" s="119"/>
      <c r="G28" s="119"/>
      <c r="H28" s="120"/>
      <c r="I28" s="25"/>
      <c r="J28" s="65"/>
      <c r="K28" s="66"/>
    </row>
    <row r="29" spans="1:11" x14ac:dyDescent="0.25">
      <c r="A29" s="117"/>
      <c r="B29" s="20"/>
      <c r="C29" s="20"/>
      <c r="D29" s="25"/>
      <c r="E29" s="118"/>
      <c r="F29" s="119"/>
      <c r="G29" s="119"/>
      <c r="H29" s="120"/>
      <c r="I29" s="25"/>
      <c r="J29" s="65"/>
      <c r="K29" s="66"/>
    </row>
    <row r="30" spans="1:11" x14ac:dyDescent="0.25">
      <c r="A30" s="117"/>
      <c r="B30" s="20"/>
      <c r="C30" s="20"/>
      <c r="D30" s="25"/>
      <c r="E30" s="118"/>
      <c r="F30" s="119"/>
      <c r="G30" s="119"/>
      <c r="H30" s="120"/>
      <c r="I30" s="25"/>
      <c r="J30" s="65"/>
      <c r="K30" s="66"/>
    </row>
    <row r="31" spans="1:11" x14ac:dyDescent="0.25">
      <c r="A31" s="117"/>
      <c r="B31" s="20"/>
      <c r="C31" s="20"/>
      <c r="D31" s="25"/>
      <c r="E31" s="118"/>
      <c r="F31" s="119"/>
      <c r="G31" s="119"/>
      <c r="H31" s="120"/>
      <c r="I31" s="25"/>
      <c r="J31" s="65"/>
      <c r="K31" s="66"/>
    </row>
    <row r="32" spans="1:11" x14ac:dyDescent="0.25">
      <c r="A32" s="117"/>
      <c r="B32" s="20"/>
      <c r="C32" s="20"/>
      <c r="D32" s="25"/>
      <c r="E32" s="118"/>
      <c r="F32" s="119"/>
      <c r="G32" s="119"/>
      <c r="H32" s="120"/>
      <c r="I32" s="25"/>
      <c r="J32" s="65"/>
      <c r="K32" s="66"/>
    </row>
    <row r="33" spans="1:11" x14ac:dyDescent="0.25">
      <c r="A33" s="117"/>
      <c r="B33" s="20"/>
      <c r="C33" s="20"/>
      <c r="D33" s="25"/>
      <c r="E33" s="118"/>
      <c r="F33" s="119"/>
      <c r="G33" s="119"/>
      <c r="H33" s="120"/>
      <c r="I33" s="25"/>
      <c r="J33" s="65"/>
      <c r="K33" s="66"/>
    </row>
    <row r="34" spans="1:11" x14ac:dyDescent="0.25">
      <c r="A34" s="117"/>
      <c r="B34" s="20"/>
      <c r="C34" s="20"/>
      <c r="D34" s="25"/>
      <c r="E34" s="118"/>
      <c r="F34" s="119"/>
      <c r="G34" s="119"/>
      <c r="H34" s="120"/>
      <c r="I34" s="25"/>
      <c r="J34" s="65"/>
      <c r="K34" s="66"/>
    </row>
    <row r="35" spans="1:11" x14ac:dyDescent="0.25">
      <c r="A35" s="117"/>
      <c r="B35" s="20"/>
      <c r="C35" s="20"/>
      <c r="D35" s="25"/>
      <c r="E35" s="118"/>
      <c r="F35" s="119"/>
      <c r="G35" s="119"/>
      <c r="H35" s="120"/>
      <c r="I35" s="25"/>
      <c r="J35" s="65"/>
      <c r="K35" s="66"/>
    </row>
    <row r="36" spans="1:11" x14ac:dyDescent="0.25">
      <c r="A36" s="117"/>
      <c r="B36" s="20"/>
      <c r="C36" s="20"/>
      <c r="D36" s="25"/>
      <c r="E36" s="118"/>
      <c r="F36" s="119"/>
      <c r="G36" s="119"/>
      <c r="H36" s="120"/>
      <c r="I36" s="25"/>
      <c r="J36" s="65"/>
      <c r="K36" s="66"/>
    </row>
    <row r="37" spans="1:11" x14ac:dyDescent="0.25">
      <c r="A37" s="117"/>
      <c r="B37" s="20"/>
      <c r="C37" s="20"/>
      <c r="D37" s="25"/>
      <c r="E37" s="118"/>
      <c r="F37" s="119"/>
      <c r="G37" s="119"/>
      <c r="H37" s="120"/>
      <c r="I37" s="25"/>
      <c r="J37" s="65"/>
      <c r="K37" s="66"/>
    </row>
    <row r="38" spans="1:11" x14ac:dyDescent="0.25">
      <c r="A38" s="117"/>
      <c r="B38" s="20"/>
      <c r="C38" s="20"/>
      <c r="D38" s="25"/>
      <c r="E38" s="118"/>
      <c r="F38" s="119"/>
      <c r="G38" s="119"/>
      <c r="H38" s="120"/>
      <c r="I38" s="25"/>
      <c r="J38" s="65"/>
      <c r="K38" s="66"/>
    </row>
    <row r="39" spans="1:11" x14ac:dyDescent="0.25">
      <c r="A39" s="117"/>
      <c r="B39" s="20"/>
      <c r="C39" s="20"/>
      <c r="D39" s="25"/>
      <c r="E39" s="118"/>
      <c r="F39" s="119"/>
      <c r="G39" s="119"/>
      <c r="H39" s="120"/>
      <c r="I39" s="25"/>
      <c r="J39" s="65"/>
      <c r="K39" s="66"/>
    </row>
    <row r="40" spans="1:11" x14ac:dyDescent="0.25">
      <c r="A40" s="117"/>
      <c r="B40" s="20"/>
      <c r="C40" s="20"/>
      <c r="D40" s="25"/>
      <c r="E40" s="118"/>
      <c r="F40" s="119"/>
      <c r="G40" s="119"/>
      <c r="H40" s="120"/>
      <c r="I40" s="25"/>
      <c r="J40" s="65"/>
      <c r="K40" s="66"/>
    </row>
    <row r="41" spans="1:11" x14ac:dyDescent="0.25">
      <c r="A41" s="117"/>
      <c r="B41" s="20"/>
      <c r="C41" s="20"/>
      <c r="D41" s="25"/>
      <c r="E41" s="118"/>
      <c r="F41" s="119"/>
      <c r="G41" s="119"/>
      <c r="H41" s="120"/>
      <c r="I41" s="25"/>
      <c r="J41" s="65"/>
      <c r="K41" s="66"/>
    </row>
    <row r="42" spans="1:11" x14ac:dyDescent="0.25">
      <c r="A42" s="117"/>
      <c r="B42" s="20"/>
      <c r="C42" s="20"/>
      <c r="D42" s="25"/>
      <c r="E42" s="118"/>
      <c r="F42" s="119"/>
      <c r="G42" s="119"/>
      <c r="H42" s="120"/>
      <c r="I42" s="25"/>
      <c r="J42" s="65"/>
      <c r="K42" s="66"/>
    </row>
    <row r="43" spans="1:11" x14ac:dyDescent="0.25">
      <c r="A43" s="117"/>
      <c r="B43" s="20"/>
      <c r="C43" s="20"/>
      <c r="D43" s="25"/>
      <c r="E43" s="118"/>
      <c r="F43" s="119"/>
      <c r="G43" s="119"/>
      <c r="H43" s="120"/>
      <c r="I43" s="25"/>
      <c r="J43" s="65"/>
      <c r="K43" s="66"/>
    </row>
    <row r="44" spans="1:11" x14ac:dyDescent="0.25">
      <c r="A44" s="117"/>
      <c r="B44" s="20"/>
      <c r="C44" s="20"/>
      <c r="D44" s="25"/>
      <c r="E44" s="118"/>
      <c r="F44" s="119"/>
      <c r="G44" s="119"/>
      <c r="H44" s="120"/>
      <c r="I44" s="25"/>
      <c r="J44" s="65"/>
      <c r="K44" s="66"/>
    </row>
    <row r="45" spans="1:11" x14ac:dyDescent="0.25">
      <c r="A45" s="117"/>
      <c r="B45" s="20"/>
      <c r="C45" s="20"/>
      <c r="D45" s="25"/>
      <c r="E45" s="118"/>
      <c r="F45" s="119"/>
      <c r="G45" s="119"/>
      <c r="H45" s="120"/>
      <c r="I45" s="25"/>
      <c r="J45" s="65"/>
      <c r="K45" s="66"/>
    </row>
    <row r="46" spans="1:11" x14ac:dyDescent="0.25">
      <c r="A46" s="117"/>
      <c r="B46" s="20"/>
      <c r="C46" s="20"/>
      <c r="D46" s="25"/>
      <c r="E46" s="118"/>
      <c r="F46" s="119"/>
      <c r="G46" s="119"/>
      <c r="H46" s="120"/>
      <c r="I46" s="25"/>
      <c r="J46" s="65"/>
      <c r="K46" s="66"/>
    </row>
    <row r="47" spans="1:11" x14ac:dyDescent="0.25">
      <c r="A47" s="117"/>
      <c r="B47" s="121"/>
      <c r="C47" s="20"/>
      <c r="D47" s="25"/>
      <c r="E47" s="118"/>
      <c r="F47" s="119"/>
      <c r="G47" s="119"/>
      <c r="H47" s="120"/>
      <c r="I47" s="25"/>
      <c r="J47" s="65"/>
      <c r="K47" s="66"/>
    </row>
    <row r="48" spans="1:11" x14ac:dyDescent="0.25">
      <c r="A48" s="117"/>
      <c r="B48" s="20"/>
      <c r="C48" s="20"/>
      <c r="D48" s="25"/>
      <c r="E48" s="118"/>
      <c r="F48" s="119"/>
      <c r="G48" s="119"/>
      <c r="H48" s="120"/>
      <c r="I48" s="25"/>
      <c r="J48" s="65"/>
      <c r="K48" s="66"/>
    </row>
    <row r="49" spans="1:11" x14ac:dyDescent="0.25">
      <c r="A49" s="117"/>
      <c r="B49" s="20"/>
      <c r="C49" s="20"/>
      <c r="D49" s="25"/>
      <c r="E49" s="118"/>
      <c r="F49" s="119"/>
      <c r="G49" s="119"/>
      <c r="H49" s="120"/>
      <c r="I49" s="25"/>
      <c r="J49" s="65"/>
      <c r="K49" s="66"/>
    </row>
    <row r="50" spans="1:11" x14ac:dyDescent="0.25">
      <c r="A50" s="117"/>
      <c r="B50" s="20"/>
      <c r="C50" s="20"/>
      <c r="D50" s="25"/>
      <c r="E50" s="118"/>
      <c r="F50" s="119"/>
      <c r="G50" s="119"/>
      <c r="H50" s="120"/>
      <c r="I50" s="25"/>
      <c r="J50" s="65"/>
      <c r="K50" s="66"/>
    </row>
    <row r="51" spans="1:11" x14ac:dyDescent="0.25">
      <c r="A51" s="117"/>
      <c r="B51" s="20"/>
      <c r="C51" s="20"/>
      <c r="D51" s="25"/>
      <c r="E51" s="118"/>
      <c r="F51" s="119"/>
      <c r="G51" s="119"/>
      <c r="H51" s="120"/>
      <c r="I51" s="25"/>
      <c r="J51" s="65"/>
      <c r="K51" s="66"/>
    </row>
    <row r="52" spans="1:11" ht="18.75" customHeight="1" x14ac:dyDescent="0.25">
      <c r="A52" s="117"/>
      <c r="B52" s="20"/>
      <c r="C52" s="20"/>
      <c r="D52" s="25"/>
      <c r="E52" s="118"/>
      <c r="F52" s="119"/>
      <c r="G52" s="119"/>
      <c r="H52" s="120"/>
      <c r="I52" s="25"/>
      <c r="J52" s="65"/>
      <c r="K52" s="66"/>
    </row>
    <row r="53" spans="1:11" x14ac:dyDescent="0.25">
      <c r="A53" s="117"/>
      <c r="B53" s="20"/>
      <c r="C53" s="20"/>
      <c r="D53" s="25"/>
      <c r="E53" s="118"/>
      <c r="F53" s="119"/>
      <c r="G53" s="119"/>
      <c r="H53" s="120"/>
      <c r="I53" s="25"/>
      <c r="J53" s="65"/>
      <c r="K53" s="66"/>
    </row>
    <row r="54" spans="1:11" x14ac:dyDescent="0.25">
      <c r="A54" s="117"/>
      <c r="B54" s="20"/>
      <c r="C54" s="20"/>
      <c r="D54" s="25"/>
      <c r="E54" s="118"/>
      <c r="F54" s="119"/>
      <c r="G54" s="119"/>
      <c r="H54" s="120"/>
      <c r="I54" s="25"/>
      <c r="J54" s="65"/>
      <c r="K54" s="66"/>
    </row>
    <row r="55" spans="1:11" x14ac:dyDescent="0.25">
      <c r="A55" s="117"/>
      <c r="B55" s="20"/>
      <c r="C55" s="20"/>
      <c r="D55" s="25"/>
      <c r="E55" s="118"/>
      <c r="F55" s="119"/>
      <c r="G55" s="119"/>
      <c r="H55" s="120"/>
      <c r="I55" s="25"/>
      <c r="J55" s="65"/>
      <c r="K55" s="66"/>
    </row>
    <row r="56" spans="1:11" x14ac:dyDescent="0.25">
      <c r="A56" s="117"/>
      <c r="B56" s="20"/>
      <c r="C56" s="20"/>
      <c r="D56" s="25"/>
      <c r="E56" s="118"/>
      <c r="F56" s="119"/>
      <c r="G56" s="119"/>
      <c r="H56" s="120"/>
      <c r="I56" s="25"/>
      <c r="J56" s="65"/>
      <c r="K56" s="66"/>
    </row>
    <row r="57" spans="1:11" x14ac:dyDescent="0.25">
      <c r="A57" s="117"/>
      <c r="B57" s="20"/>
      <c r="C57" s="20"/>
      <c r="D57" s="25"/>
      <c r="E57" s="118"/>
      <c r="F57" s="119"/>
      <c r="G57" s="119"/>
      <c r="H57" s="120"/>
      <c r="I57" s="25"/>
      <c r="J57" s="65"/>
      <c r="K57" s="66"/>
    </row>
    <row r="58" spans="1:11" x14ac:dyDescent="0.25">
      <c r="A58" s="117"/>
      <c r="B58" s="20"/>
      <c r="C58" s="20"/>
      <c r="D58" s="25"/>
      <c r="E58" s="118"/>
      <c r="F58" s="119"/>
      <c r="G58" s="119"/>
      <c r="H58" s="120"/>
      <c r="I58" s="25"/>
      <c r="J58" s="65"/>
      <c r="K58" s="66"/>
    </row>
    <row r="59" spans="1:11" x14ac:dyDescent="0.25">
      <c r="A59" s="117"/>
      <c r="B59" s="20"/>
      <c r="C59" s="20"/>
      <c r="D59" s="25"/>
      <c r="E59" s="118"/>
      <c r="F59" s="119"/>
      <c r="G59" s="119"/>
      <c r="H59" s="120"/>
      <c r="I59" s="25"/>
      <c r="J59" s="65"/>
      <c r="K59" s="66"/>
    </row>
    <row r="60" spans="1:11" x14ac:dyDescent="0.25">
      <c r="A60" s="117"/>
      <c r="B60" s="20"/>
      <c r="C60" s="20"/>
      <c r="D60" s="25"/>
      <c r="E60" s="118"/>
      <c r="F60" s="119"/>
      <c r="G60" s="119"/>
      <c r="H60" s="120"/>
      <c r="I60" s="25"/>
      <c r="J60" s="65"/>
      <c r="K60" s="66"/>
    </row>
    <row r="61" spans="1:11" x14ac:dyDescent="0.25">
      <c r="A61" s="117"/>
      <c r="B61" s="20"/>
      <c r="C61" s="20"/>
      <c r="D61" s="25"/>
      <c r="E61" s="118"/>
      <c r="F61" s="119"/>
      <c r="G61" s="119"/>
      <c r="H61" s="120"/>
      <c r="I61" s="25"/>
      <c r="J61" s="65"/>
      <c r="K61" s="66"/>
    </row>
    <row r="62" spans="1:11" x14ac:dyDescent="0.25">
      <c r="A62" s="117"/>
      <c r="B62" s="20"/>
      <c r="C62" s="20"/>
      <c r="D62" s="25"/>
      <c r="E62" s="118"/>
      <c r="F62" s="119"/>
      <c r="G62" s="119"/>
      <c r="H62" s="120"/>
      <c r="I62" s="25"/>
      <c r="J62" s="65"/>
      <c r="K62" s="66"/>
    </row>
    <row r="63" spans="1:11" x14ac:dyDescent="0.25">
      <c r="A63" s="117"/>
      <c r="B63" s="20"/>
      <c r="C63" s="20"/>
      <c r="D63" s="25"/>
      <c r="E63" s="118"/>
      <c r="F63" s="119"/>
      <c r="G63" s="119"/>
      <c r="H63" s="120"/>
      <c r="I63" s="25"/>
      <c r="J63" s="65"/>
      <c r="K63" s="66"/>
    </row>
    <row r="64" spans="1:11" x14ac:dyDescent="0.25">
      <c r="A64" s="117"/>
      <c r="B64" s="20"/>
      <c r="C64" s="20"/>
      <c r="D64" s="25"/>
      <c r="E64" s="118"/>
      <c r="F64" s="119"/>
      <c r="G64" s="119"/>
      <c r="H64" s="120"/>
      <c r="I64" s="25"/>
      <c r="J64" s="65"/>
      <c r="K64" s="66"/>
    </row>
    <row r="65" spans="1:11" x14ac:dyDescent="0.25">
      <c r="A65" s="117"/>
      <c r="B65" s="20"/>
      <c r="C65" s="20"/>
      <c r="D65" s="25"/>
      <c r="E65" s="118"/>
      <c r="F65" s="119"/>
      <c r="G65" s="119"/>
      <c r="H65" s="120"/>
      <c r="I65" s="25"/>
      <c r="J65" s="65"/>
      <c r="K65" s="66"/>
    </row>
    <row r="66" spans="1:11" x14ac:dyDescent="0.25">
      <c r="A66" s="117"/>
      <c r="B66" s="20"/>
      <c r="C66" s="20"/>
      <c r="D66" s="25"/>
      <c r="E66" s="118"/>
      <c r="F66" s="119"/>
      <c r="G66" s="119"/>
      <c r="H66" s="120"/>
      <c r="I66" s="25"/>
      <c r="J66" s="65"/>
      <c r="K66" s="66"/>
    </row>
    <row r="67" spans="1:11" x14ac:dyDescent="0.25">
      <c r="A67" s="117"/>
      <c r="B67" s="20"/>
      <c r="C67" s="20"/>
      <c r="D67" s="25"/>
      <c r="E67" s="118"/>
      <c r="F67" s="119"/>
      <c r="G67" s="119"/>
      <c r="H67" s="120"/>
      <c r="I67" s="25"/>
      <c r="J67" s="65"/>
      <c r="K67" s="66"/>
    </row>
    <row r="68" spans="1:11" x14ac:dyDescent="0.25">
      <c r="A68" s="117"/>
      <c r="B68" s="20"/>
      <c r="C68" s="20"/>
      <c r="D68" s="25"/>
      <c r="E68" s="118"/>
      <c r="F68" s="119"/>
      <c r="G68" s="119"/>
      <c r="H68" s="120"/>
      <c r="I68" s="25"/>
      <c r="J68" s="65"/>
      <c r="K68" s="66"/>
    </row>
    <row r="69" spans="1:11" x14ac:dyDescent="0.25">
      <c r="A69" s="117"/>
      <c r="B69" s="20"/>
      <c r="C69" s="20"/>
      <c r="D69" s="25"/>
      <c r="E69" s="118"/>
      <c r="F69" s="119"/>
      <c r="G69" s="119"/>
      <c r="H69" s="120"/>
      <c r="I69" s="25"/>
      <c r="J69" s="65"/>
      <c r="K69" s="66"/>
    </row>
    <row r="70" spans="1:11" x14ac:dyDescent="0.25">
      <c r="A70" s="117"/>
      <c r="B70" s="20"/>
      <c r="C70" s="20"/>
      <c r="D70" s="25"/>
      <c r="E70" s="118"/>
      <c r="F70" s="119"/>
      <c r="G70" s="119"/>
      <c r="H70" s="120"/>
      <c r="I70" s="25"/>
      <c r="J70" s="65"/>
      <c r="K70" s="66"/>
    </row>
    <row r="71" spans="1:11" x14ac:dyDescent="0.25">
      <c r="A71" s="117"/>
      <c r="B71" s="20"/>
      <c r="C71" s="20"/>
      <c r="D71" s="25"/>
      <c r="E71" s="118"/>
      <c r="F71" s="119"/>
      <c r="G71" s="119"/>
      <c r="H71" s="120"/>
      <c r="I71" s="25"/>
      <c r="J71" s="65"/>
      <c r="K71" s="66"/>
    </row>
    <row r="72" spans="1:11" x14ac:dyDescent="0.25">
      <c r="A72" s="117"/>
      <c r="B72" s="20"/>
      <c r="C72" s="20"/>
      <c r="D72" s="25"/>
      <c r="E72" s="118"/>
      <c r="F72" s="119"/>
      <c r="G72" s="119"/>
      <c r="H72" s="120"/>
      <c r="I72" s="25"/>
      <c r="J72" s="65"/>
      <c r="K72" s="66"/>
    </row>
    <row r="73" spans="1:11" x14ac:dyDescent="0.25">
      <c r="A73" s="117"/>
      <c r="B73" s="20"/>
      <c r="C73" s="20"/>
      <c r="D73" s="25"/>
      <c r="E73" s="118"/>
      <c r="F73" s="119"/>
      <c r="G73" s="119"/>
      <c r="H73" s="120"/>
      <c r="I73" s="25"/>
      <c r="J73" s="65"/>
      <c r="K73" s="66"/>
    </row>
    <row r="74" spans="1:11" x14ac:dyDescent="0.25">
      <c r="A74" s="117"/>
      <c r="B74" s="20"/>
      <c r="C74" s="20"/>
      <c r="D74" s="25"/>
      <c r="E74" s="118"/>
      <c r="F74" s="119"/>
      <c r="G74" s="119"/>
      <c r="H74" s="120"/>
      <c r="I74" s="25"/>
      <c r="J74" s="65"/>
      <c r="K74" s="66"/>
    </row>
    <row r="75" spans="1:11" x14ac:dyDescent="0.25">
      <c r="A75" s="117"/>
      <c r="B75" s="20"/>
      <c r="C75" s="20"/>
      <c r="D75" s="25"/>
      <c r="E75" s="118"/>
      <c r="F75" s="119"/>
      <c r="G75" s="119"/>
      <c r="H75" s="120"/>
      <c r="I75" s="25"/>
      <c r="J75" s="65"/>
      <c r="K75" s="66"/>
    </row>
    <row r="76" spans="1:11" x14ac:dyDescent="0.25">
      <c r="A76" s="117"/>
      <c r="B76" s="20"/>
      <c r="C76" s="20"/>
      <c r="D76" s="25"/>
      <c r="E76" s="118"/>
      <c r="F76" s="119"/>
      <c r="G76" s="119"/>
      <c r="H76" s="120"/>
      <c r="I76" s="25"/>
      <c r="J76" s="65"/>
      <c r="K76" s="66"/>
    </row>
    <row r="77" spans="1:11" x14ac:dyDescent="0.25">
      <c r="A77" s="117"/>
      <c r="B77" s="20"/>
      <c r="C77" s="20"/>
      <c r="D77" s="25"/>
      <c r="E77" s="118"/>
      <c r="F77" s="119"/>
      <c r="G77" s="119"/>
      <c r="H77" s="120"/>
      <c r="I77" s="25"/>
      <c r="J77" s="65"/>
      <c r="K77" s="66"/>
    </row>
    <row r="78" spans="1:11" x14ac:dyDescent="0.25">
      <c r="A78" s="117"/>
      <c r="B78" s="20"/>
      <c r="C78" s="20"/>
      <c r="D78" s="25"/>
      <c r="E78" s="118"/>
      <c r="F78" s="119"/>
      <c r="G78" s="119"/>
      <c r="H78" s="120"/>
      <c r="I78" s="25"/>
      <c r="J78" s="65"/>
      <c r="K78" s="66"/>
    </row>
    <row r="79" spans="1:11" x14ac:dyDescent="0.25">
      <c r="A79" s="117"/>
      <c r="B79" s="20"/>
      <c r="C79" s="20"/>
      <c r="D79" s="25"/>
      <c r="E79" s="118"/>
      <c r="F79" s="119"/>
      <c r="G79" s="119"/>
      <c r="H79" s="120"/>
      <c r="I79" s="25"/>
      <c r="J79" s="65"/>
      <c r="K79" s="66"/>
    </row>
    <row r="80" spans="1:11" x14ac:dyDescent="0.25">
      <c r="A80" s="117"/>
      <c r="B80" s="20"/>
      <c r="C80" s="20"/>
      <c r="D80" s="25"/>
      <c r="E80" s="118"/>
      <c r="F80" s="119"/>
      <c r="G80" s="119"/>
      <c r="H80" s="120"/>
      <c r="I80" s="25"/>
      <c r="J80" s="65"/>
      <c r="K80" s="66"/>
    </row>
    <row r="81" spans="1:11" x14ac:dyDescent="0.25">
      <c r="A81" s="117"/>
      <c r="B81" s="20"/>
      <c r="C81" s="20"/>
      <c r="D81" s="25"/>
      <c r="E81" s="118"/>
      <c r="F81" s="119"/>
      <c r="G81" s="119"/>
      <c r="H81" s="120"/>
      <c r="I81" s="25"/>
      <c r="J81" s="65"/>
      <c r="K81" s="66"/>
    </row>
    <row r="82" spans="1:11" x14ac:dyDescent="0.25">
      <c r="A82" s="117"/>
      <c r="B82" s="20"/>
      <c r="C82" s="20"/>
      <c r="D82" s="25"/>
      <c r="E82" s="118"/>
      <c r="F82" s="119"/>
      <c r="G82" s="119"/>
      <c r="H82" s="120"/>
      <c r="I82" s="25"/>
      <c r="J82" s="65"/>
      <c r="K82" s="66"/>
    </row>
    <row r="83" spans="1:11" x14ac:dyDescent="0.25">
      <c r="A83" s="117"/>
      <c r="B83" s="20"/>
      <c r="C83" s="20"/>
      <c r="D83" s="25"/>
      <c r="E83" s="118"/>
      <c r="F83" s="119"/>
      <c r="G83" s="119"/>
      <c r="H83" s="120"/>
      <c r="I83" s="25"/>
      <c r="J83" s="65"/>
      <c r="K83" s="66"/>
    </row>
    <row r="84" spans="1:11" x14ac:dyDescent="0.25">
      <c r="A84" s="117"/>
      <c r="B84" s="20"/>
      <c r="C84" s="20"/>
      <c r="D84" s="25"/>
      <c r="E84" s="118"/>
      <c r="F84" s="119"/>
      <c r="G84" s="119"/>
      <c r="H84" s="120"/>
      <c r="I84" s="25"/>
      <c r="J84" s="65"/>
      <c r="K84" s="66"/>
    </row>
    <row r="85" spans="1:11" x14ac:dyDescent="0.25">
      <c r="A85" s="117"/>
      <c r="B85" s="20"/>
      <c r="C85" s="20"/>
      <c r="D85" s="25"/>
      <c r="E85" s="118"/>
      <c r="F85" s="119"/>
      <c r="G85" s="119"/>
      <c r="H85" s="120"/>
      <c r="I85" s="25"/>
      <c r="J85" s="65"/>
      <c r="K85" s="66"/>
    </row>
    <row r="86" spans="1:11" x14ac:dyDescent="0.25">
      <c r="A86" s="117"/>
      <c r="B86" s="20"/>
      <c r="C86" s="20"/>
      <c r="D86" s="25"/>
      <c r="E86" s="118"/>
      <c r="F86" s="119"/>
      <c r="G86" s="119"/>
      <c r="H86" s="120"/>
      <c r="I86" s="25"/>
      <c r="J86" s="65"/>
      <c r="K86" s="66"/>
    </row>
    <row r="87" spans="1:11" x14ac:dyDescent="0.25">
      <c r="A87" s="117"/>
      <c r="B87" s="20"/>
      <c r="C87" s="20"/>
      <c r="D87" s="25"/>
      <c r="E87" s="118"/>
      <c r="F87" s="119"/>
      <c r="G87" s="119"/>
      <c r="H87" s="120"/>
      <c r="I87" s="25"/>
      <c r="J87" s="65"/>
      <c r="K87" s="66"/>
    </row>
    <row r="88" spans="1:11" x14ac:dyDescent="0.25">
      <c r="A88" s="117"/>
      <c r="B88" s="20"/>
      <c r="C88" s="20"/>
      <c r="D88" s="25"/>
      <c r="E88" s="118"/>
      <c r="F88" s="119"/>
      <c r="G88" s="119"/>
      <c r="H88" s="120"/>
      <c r="I88" s="25"/>
      <c r="J88" s="65"/>
      <c r="K88" s="66"/>
    </row>
    <row r="89" spans="1:11" x14ac:dyDescent="0.25">
      <c r="A89" s="117"/>
      <c r="B89" s="20"/>
      <c r="C89" s="20"/>
      <c r="D89" s="25"/>
      <c r="E89" s="118"/>
      <c r="F89" s="119"/>
      <c r="G89" s="119"/>
      <c r="H89" s="120"/>
      <c r="I89" s="25"/>
      <c r="J89" s="65"/>
      <c r="K89" s="66"/>
    </row>
    <row r="90" spans="1:11" x14ac:dyDescent="0.25">
      <c r="A90" s="117"/>
      <c r="B90" s="20"/>
      <c r="C90" s="20"/>
      <c r="D90" s="25"/>
      <c r="E90" s="118"/>
      <c r="F90" s="119"/>
      <c r="G90" s="119"/>
      <c r="H90" s="120"/>
      <c r="I90" s="25"/>
      <c r="J90" s="65"/>
      <c r="K90" s="66"/>
    </row>
    <row r="91" spans="1:11" x14ac:dyDescent="0.25">
      <c r="A91" s="117"/>
      <c r="B91" s="20"/>
      <c r="C91" s="20"/>
      <c r="D91" s="25"/>
      <c r="E91" s="118"/>
      <c r="F91" s="119"/>
      <c r="G91" s="119"/>
      <c r="H91" s="120"/>
      <c r="I91" s="25"/>
      <c r="J91" s="65"/>
      <c r="K91" s="66"/>
    </row>
    <row r="92" spans="1:11" x14ac:dyDescent="0.25">
      <c r="A92" s="117"/>
      <c r="B92" s="20"/>
      <c r="C92" s="20"/>
      <c r="D92" s="25"/>
      <c r="E92" s="118"/>
      <c r="F92" s="119"/>
      <c r="G92" s="119"/>
      <c r="H92" s="120"/>
      <c r="I92" s="25"/>
      <c r="J92" s="65"/>
      <c r="K92" s="66"/>
    </row>
    <row r="93" spans="1:11" x14ac:dyDescent="0.25">
      <c r="A93" s="117"/>
      <c r="B93" s="20"/>
      <c r="C93" s="20"/>
      <c r="D93" s="25"/>
      <c r="E93" s="118"/>
      <c r="F93" s="119"/>
      <c r="G93" s="119"/>
      <c r="H93" s="120"/>
      <c r="I93" s="25"/>
      <c r="J93" s="65"/>
      <c r="K93" s="66"/>
    </row>
    <row r="94" spans="1:11" x14ac:dyDescent="0.25">
      <c r="A94" s="117"/>
      <c r="B94" s="20"/>
      <c r="C94" s="20"/>
      <c r="D94" s="25"/>
      <c r="E94" s="118"/>
      <c r="F94" s="119"/>
      <c r="G94" s="119"/>
      <c r="H94" s="120"/>
      <c r="I94" s="25"/>
      <c r="J94" s="65"/>
      <c r="K94" s="66"/>
    </row>
    <row r="95" spans="1:11" x14ac:dyDescent="0.25">
      <c r="A95" s="117"/>
      <c r="B95" s="20"/>
      <c r="C95" s="20"/>
      <c r="D95" s="25"/>
      <c r="E95" s="118"/>
      <c r="F95" s="119"/>
      <c r="G95" s="119"/>
      <c r="H95" s="120"/>
      <c r="I95" s="25"/>
      <c r="J95" s="65"/>
      <c r="K95" s="66"/>
    </row>
    <row r="96" spans="1:11" x14ac:dyDescent="0.25">
      <c r="A96" s="117"/>
      <c r="B96" s="20"/>
      <c r="C96" s="20"/>
      <c r="D96" s="25"/>
      <c r="E96" s="118"/>
      <c r="F96" s="119"/>
      <c r="G96" s="119"/>
      <c r="H96" s="120"/>
      <c r="I96" s="25"/>
      <c r="J96" s="65"/>
      <c r="K96" s="66"/>
    </row>
    <row r="97" spans="1:11" x14ac:dyDescent="0.25">
      <c r="A97" s="117"/>
      <c r="B97" s="20"/>
      <c r="C97" s="20"/>
      <c r="D97" s="25"/>
      <c r="E97" s="118"/>
      <c r="F97" s="119"/>
      <c r="G97" s="119"/>
      <c r="H97" s="120"/>
      <c r="I97" s="25"/>
      <c r="J97" s="65"/>
      <c r="K97" s="66"/>
    </row>
    <row r="98" spans="1:11" x14ac:dyDescent="0.25">
      <c r="A98" s="117"/>
      <c r="B98" s="20"/>
      <c r="C98" s="20"/>
      <c r="D98" s="25"/>
      <c r="E98" s="118"/>
      <c r="F98" s="119"/>
      <c r="G98" s="119"/>
      <c r="H98" s="120"/>
      <c r="I98" s="25"/>
      <c r="J98" s="65"/>
      <c r="K98" s="66"/>
    </row>
    <row r="99" spans="1:11" x14ac:dyDescent="0.25">
      <c r="A99" s="117"/>
      <c r="B99" s="20"/>
      <c r="C99" s="20"/>
      <c r="D99" s="25"/>
      <c r="E99" s="118"/>
      <c r="F99" s="119"/>
      <c r="G99" s="119"/>
      <c r="H99" s="120"/>
      <c r="I99" s="25"/>
      <c r="J99" s="65"/>
      <c r="K99" s="66"/>
    </row>
    <row r="100" spans="1:11" ht="15.75" thickBot="1" x14ac:dyDescent="0.3">
      <c r="A100" s="122"/>
      <c r="B100" s="123"/>
      <c r="C100" s="123"/>
      <c r="D100" s="124"/>
      <c r="E100" s="125"/>
      <c r="F100" s="126"/>
      <c r="G100" s="126"/>
      <c r="H100" s="127"/>
      <c r="I100" s="124"/>
      <c r="J100" s="128"/>
      <c r="K100" s="129"/>
    </row>
    <row r="101" spans="1:11" ht="15.75" thickBot="1" x14ac:dyDescent="0.3">
      <c r="E101" s="101">
        <f>SUM(E2:E100)</f>
        <v>0</v>
      </c>
      <c r="F101" s="102">
        <f t="shared" ref="F101:H101" si="0">SUM(F2:F100)</f>
        <v>0</v>
      </c>
      <c r="G101" s="103">
        <f t="shared" si="0"/>
        <v>0</v>
      </c>
      <c r="H101" s="104">
        <f t="shared" si="0"/>
        <v>0</v>
      </c>
    </row>
    <row r="103" spans="1:11" ht="15.75" thickBot="1" x14ac:dyDescent="0.3"/>
    <row r="104" spans="1:11" ht="30.75" thickBot="1" x14ac:dyDescent="0.3">
      <c r="A104" s="150" t="s">
        <v>48</v>
      </c>
      <c r="B104" s="96" t="s">
        <v>185</v>
      </c>
    </row>
    <row r="105" spans="1:11" x14ac:dyDescent="0.25">
      <c r="A105" s="147" t="s">
        <v>169</v>
      </c>
      <c r="B105" s="151"/>
    </row>
    <row r="106" spans="1:11" x14ac:dyDescent="0.25">
      <c r="A106" s="4" t="s">
        <v>100</v>
      </c>
      <c r="B106" s="152"/>
    </row>
    <row r="107" spans="1:11" x14ac:dyDescent="0.25">
      <c r="A107" s="4" t="s">
        <v>170</v>
      </c>
      <c r="B107" s="152"/>
    </row>
    <row r="108" spans="1:11" x14ac:dyDescent="0.25">
      <c r="A108" s="4" t="s">
        <v>171</v>
      </c>
      <c r="B108" s="152"/>
    </row>
    <row r="109" spans="1:11" x14ac:dyDescent="0.25">
      <c r="A109" s="4" t="s">
        <v>172</v>
      </c>
      <c r="B109" s="152"/>
    </row>
    <row r="110" spans="1:11" x14ac:dyDescent="0.25">
      <c r="A110" s="4" t="s">
        <v>173</v>
      </c>
      <c r="B110" s="152"/>
    </row>
    <row r="111" spans="1:11" x14ac:dyDescent="0.25">
      <c r="A111" s="4" t="s">
        <v>174</v>
      </c>
      <c r="B111" s="152"/>
    </row>
    <row r="112" spans="1:11" ht="15.75" thickBot="1" x14ac:dyDescent="0.3">
      <c r="A112" s="4" t="s">
        <v>175</v>
      </c>
      <c r="B112" s="153"/>
    </row>
    <row r="113" spans="2:2" ht="15.75" thickBot="1" x14ac:dyDescent="0.3">
      <c r="B113" s="154">
        <f>SUM(B105:B112)</f>
        <v>0</v>
      </c>
    </row>
  </sheetData>
  <dataValidations count="1">
    <dataValidation type="list" allowBlank="1" showInputMessage="1" showErrorMessage="1" sqref="A2:A100" xr:uid="{00000000-0002-0000-0600-000000000000}">
      <formula1>Nature_de_la_dépense</formula1>
    </dataValidation>
  </dataValidations>
  <printOptions horizontalCentered="1"/>
  <pageMargins left="0.15748031496062992" right="0.15748031496062992" top="0.59055118110236227" bottom="0.39370078740157483" header="0.31496062992125984" footer="0.31496062992125984"/>
  <pageSetup paperSize="9" scale="34" orientation="landscape" r:id="rId1"/>
  <headerFooter>
    <oddHeader>&amp;CDécompte récapitulatif pour les services et dispositifs violences  -  &amp;A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C102-CB3C-442D-BE85-BAA78E92E05C}">
  <sheetPr>
    <tabColor rgb="FF00B0F0"/>
    <pageSetUpPr fitToPage="1"/>
  </sheetPr>
  <dimension ref="A1:M45"/>
  <sheetViews>
    <sheetView topLeftCell="E16" zoomScaleNormal="100" workbookViewId="0">
      <selection activeCell="K50" sqref="K50"/>
    </sheetView>
  </sheetViews>
  <sheetFormatPr baseColWidth="10" defaultColWidth="20.28515625" defaultRowHeight="15" x14ac:dyDescent="0.25"/>
  <cols>
    <col min="1" max="12" width="20.7109375" style="75" customWidth="1"/>
    <col min="13" max="13" width="49.28515625" style="75" bestFit="1" customWidth="1"/>
    <col min="14" max="16384" width="20.28515625" style="75"/>
  </cols>
  <sheetData>
    <row r="1" spans="1:13" ht="61.15" customHeight="1" thickBot="1" x14ac:dyDescent="0.3">
      <c r="A1" s="106" t="s">
        <v>130</v>
      </c>
      <c r="B1" s="106" t="s">
        <v>6</v>
      </c>
      <c r="C1" s="106" t="s">
        <v>139</v>
      </c>
      <c r="D1" s="107" t="s">
        <v>131</v>
      </c>
      <c r="E1" s="105" t="s">
        <v>132</v>
      </c>
      <c r="F1" s="141" t="s">
        <v>165</v>
      </c>
      <c r="G1" s="106" t="s">
        <v>160</v>
      </c>
      <c r="H1" s="106" t="s">
        <v>161</v>
      </c>
      <c r="I1" s="106" t="s">
        <v>162</v>
      </c>
      <c r="J1" s="106" t="s">
        <v>163</v>
      </c>
      <c r="K1" s="107" t="s">
        <v>164</v>
      </c>
      <c r="L1" s="108" t="s">
        <v>140</v>
      </c>
      <c r="M1" s="109" t="s">
        <v>109</v>
      </c>
    </row>
    <row r="2" spans="1:13" x14ac:dyDescent="0.25">
      <c r="A2" s="67"/>
      <c r="B2" s="67"/>
      <c r="C2" s="21"/>
      <c r="D2" s="33"/>
      <c r="E2" s="56"/>
      <c r="F2" s="142"/>
      <c r="G2" s="57"/>
      <c r="H2" s="57"/>
      <c r="I2" s="57"/>
      <c r="J2" s="57"/>
      <c r="K2" s="138"/>
      <c r="L2" s="58"/>
      <c r="M2" s="130"/>
    </row>
    <row r="3" spans="1:13" x14ac:dyDescent="0.25">
      <c r="A3" s="68"/>
      <c r="B3" s="68"/>
      <c r="C3" s="69"/>
      <c r="D3" s="34"/>
      <c r="E3" s="59"/>
      <c r="F3" s="143"/>
      <c r="G3" s="60"/>
      <c r="H3" s="60"/>
      <c r="I3" s="60"/>
      <c r="J3" s="60"/>
      <c r="K3" s="139"/>
      <c r="L3" s="61"/>
      <c r="M3" s="130"/>
    </row>
    <row r="4" spans="1:13" x14ac:dyDescent="0.25">
      <c r="A4" s="68"/>
      <c r="B4" s="68"/>
      <c r="C4" s="69"/>
      <c r="D4" s="34"/>
      <c r="E4" s="59"/>
      <c r="F4" s="143"/>
      <c r="G4" s="60"/>
      <c r="H4" s="60"/>
      <c r="I4" s="60"/>
      <c r="J4" s="60"/>
      <c r="K4" s="139"/>
      <c r="L4" s="61"/>
      <c r="M4" s="131"/>
    </row>
    <row r="5" spans="1:13" x14ac:dyDescent="0.25">
      <c r="A5" s="68"/>
      <c r="B5" s="68"/>
      <c r="C5" s="69"/>
      <c r="D5" s="34"/>
      <c r="E5" s="59"/>
      <c r="F5" s="143"/>
      <c r="G5" s="60"/>
      <c r="H5" s="60"/>
      <c r="I5" s="60"/>
      <c r="J5" s="60"/>
      <c r="K5" s="139"/>
      <c r="L5" s="61"/>
      <c r="M5" s="131"/>
    </row>
    <row r="6" spans="1:13" x14ac:dyDescent="0.25">
      <c r="A6" s="68"/>
      <c r="B6" s="68"/>
      <c r="C6" s="69"/>
      <c r="D6" s="34"/>
      <c r="E6" s="59"/>
      <c r="F6" s="143"/>
      <c r="G6" s="60"/>
      <c r="H6" s="60"/>
      <c r="I6" s="60"/>
      <c r="J6" s="60"/>
      <c r="K6" s="139"/>
      <c r="L6" s="61"/>
      <c r="M6" s="131"/>
    </row>
    <row r="7" spans="1:13" x14ac:dyDescent="0.25">
      <c r="A7" s="68"/>
      <c r="B7" s="68"/>
      <c r="C7" s="69"/>
      <c r="D7" s="34"/>
      <c r="E7" s="59"/>
      <c r="F7" s="143"/>
      <c r="G7" s="60"/>
      <c r="H7" s="60"/>
      <c r="I7" s="60"/>
      <c r="J7" s="60"/>
      <c r="K7" s="139"/>
      <c r="L7" s="61"/>
      <c r="M7" s="131"/>
    </row>
    <row r="8" spans="1:13" x14ac:dyDescent="0.25">
      <c r="A8" s="68"/>
      <c r="B8" s="68"/>
      <c r="C8" s="69"/>
      <c r="D8" s="34"/>
      <c r="E8" s="59"/>
      <c r="F8" s="143"/>
      <c r="G8" s="60"/>
      <c r="H8" s="60"/>
      <c r="I8" s="60"/>
      <c r="J8" s="60"/>
      <c r="K8" s="139"/>
      <c r="L8" s="61"/>
      <c r="M8" s="131"/>
    </row>
    <row r="9" spans="1:13" x14ac:dyDescent="0.25">
      <c r="A9" s="68"/>
      <c r="B9" s="68"/>
      <c r="C9" s="69"/>
      <c r="D9" s="34"/>
      <c r="E9" s="59"/>
      <c r="F9" s="143"/>
      <c r="G9" s="60"/>
      <c r="H9" s="60"/>
      <c r="I9" s="60"/>
      <c r="J9" s="60"/>
      <c r="K9" s="139"/>
      <c r="L9" s="61"/>
      <c r="M9" s="131"/>
    </row>
    <row r="10" spans="1:13" x14ac:dyDescent="0.25">
      <c r="A10" s="68"/>
      <c r="B10" s="68"/>
      <c r="C10" s="69"/>
      <c r="D10" s="34"/>
      <c r="E10" s="59"/>
      <c r="F10" s="143"/>
      <c r="G10" s="60"/>
      <c r="H10" s="60"/>
      <c r="I10" s="60"/>
      <c r="J10" s="60"/>
      <c r="K10" s="139"/>
      <c r="L10" s="61"/>
      <c r="M10" s="131"/>
    </row>
    <row r="11" spans="1:13" x14ac:dyDescent="0.25">
      <c r="A11" s="68"/>
      <c r="B11" s="68"/>
      <c r="C11" s="69"/>
      <c r="D11" s="34"/>
      <c r="E11" s="59"/>
      <c r="F11" s="143"/>
      <c r="G11" s="60"/>
      <c r="H11" s="60"/>
      <c r="I11" s="60"/>
      <c r="J11" s="60"/>
      <c r="K11" s="139"/>
      <c r="L11" s="61"/>
      <c r="M11" s="131"/>
    </row>
    <row r="12" spans="1:13" x14ac:dyDescent="0.25">
      <c r="A12" s="68"/>
      <c r="B12" s="68"/>
      <c r="C12" s="69"/>
      <c r="D12" s="34"/>
      <c r="E12" s="59"/>
      <c r="F12" s="143"/>
      <c r="G12" s="60"/>
      <c r="H12" s="60"/>
      <c r="I12" s="60"/>
      <c r="J12" s="60"/>
      <c r="K12" s="139"/>
      <c r="L12" s="61"/>
      <c r="M12" s="131"/>
    </row>
    <row r="13" spans="1:13" x14ac:dyDescent="0.25">
      <c r="A13" s="68"/>
      <c r="B13" s="68"/>
      <c r="C13" s="69"/>
      <c r="D13" s="34"/>
      <c r="E13" s="59"/>
      <c r="F13" s="143"/>
      <c r="G13" s="60"/>
      <c r="H13" s="60"/>
      <c r="I13" s="60"/>
      <c r="J13" s="60"/>
      <c r="K13" s="139"/>
      <c r="L13" s="61"/>
      <c r="M13" s="131"/>
    </row>
    <row r="14" spans="1:13" x14ac:dyDescent="0.25">
      <c r="A14" s="68"/>
      <c r="B14" s="68"/>
      <c r="C14" s="69"/>
      <c r="D14" s="34"/>
      <c r="E14" s="59"/>
      <c r="F14" s="143"/>
      <c r="G14" s="60"/>
      <c r="H14" s="60"/>
      <c r="I14" s="60"/>
      <c r="J14" s="60"/>
      <c r="K14" s="139"/>
      <c r="L14" s="61"/>
      <c r="M14" s="131"/>
    </row>
    <row r="15" spans="1:13" x14ac:dyDescent="0.25">
      <c r="A15" s="68"/>
      <c r="B15" s="68"/>
      <c r="C15" s="69"/>
      <c r="D15" s="34"/>
      <c r="E15" s="59"/>
      <c r="F15" s="143"/>
      <c r="G15" s="60"/>
      <c r="H15" s="60"/>
      <c r="I15" s="60"/>
      <c r="J15" s="60"/>
      <c r="K15" s="139"/>
      <c r="L15" s="61"/>
      <c r="M15" s="131"/>
    </row>
    <row r="16" spans="1:13" x14ac:dyDescent="0.25">
      <c r="A16" s="68"/>
      <c r="B16" s="68"/>
      <c r="C16" s="69"/>
      <c r="D16" s="34"/>
      <c r="E16" s="59"/>
      <c r="F16" s="143"/>
      <c r="G16" s="60"/>
      <c r="H16" s="60"/>
      <c r="I16" s="60"/>
      <c r="J16" s="60"/>
      <c r="K16" s="139"/>
      <c r="L16" s="61"/>
      <c r="M16" s="131"/>
    </row>
    <row r="17" spans="1:13" x14ac:dyDescent="0.25">
      <c r="A17" s="68"/>
      <c r="B17" s="68"/>
      <c r="C17" s="69"/>
      <c r="D17" s="34"/>
      <c r="E17" s="59"/>
      <c r="F17" s="143"/>
      <c r="G17" s="60"/>
      <c r="H17" s="60"/>
      <c r="I17" s="60"/>
      <c r="J17" s="60"/>
      <c r="K17" s="139"/>
      <c r="L17" s="61"/>
      <c r="M17" s="131"/>
    </row>
    <row r="18" spans="1:13" x14ac:dyDescent="0.25">
      <c r="A18" s="68"/>
      <c r="B18" s="68"/>
      <c r="C18" s="69"/>
      <c r="D18" s="34"/>
      <c r="E18" s="59"/>
      <c r="F18" s="143"/>
      <c r="G18" s="60"/>
      <c r="H18" s="60"/>
      <c r="I18" s="60"/>
      <c r="J18" s="60"/>
      <c r="K18" s="139"/>
      <c r="L18" s="61"/>
      <c r="M18" s="131"/>
    </row>
    <row r="19" spans="1:13" x14ac:dyDescent="0.25">
      <c r="A19" s="68"/>
      <c r="B19" s="68"/>
      <c r="C19" s="69"/>
      <c r="D19" s="34"/>
      <c r="E19" s="59"/>
      <c r="F19" s="143"/>
      <c r="G19" s="60"/>
      <c r="H19" s="60"/>
      <c r="I19" s="60"/>
      <c r="J19" s="60"/>
      <c r="K19" s="139"/>
      <c r="L19" s="61"/>
      <c r="M19" s="131"/>
    </row>
    <row r="20" spans="1:13" x14ac:dyDescent="0.25">
      <c r="A20" s="68"/>
      <c r="B20" s="68"/>
      <c r="C20" s="69"/>
      <c r="D20" s="34"/>
      <c r="E20" s="59"/>
      <c r="F20" s="143"/>
      <c r="G20" s="60"/>
      <c r="H20" s="60"/>
      <c r="I20" s="60"/>
      <c r="J20" s="60"/>
      <c r="K20" s="139"/>
      <c r="L20" s="61"/>
      <c r="M20" s="131"/>
    </row>
    <row r="21" spans="1:13" x14ac:dyDescent="0.25">
      <c r="A21" s="68"/>
      <c r="B21" s="68"/>
      <c r="C21" s="69"/>
      <c r="D21" s="34"/>
      <c r="E21" s="59"/>
      <c r="F21" s="143"/>
      <c r="G21" s="60"/>
      <c r="H21" s="60"/>
      <c r="I21" s="60"/>
      <c r="J21" s="60"/>
      <c r="K21" s="139"/>
      <c r="L21" s="61"/>
      <c r="M21" s="131"/>
    </row>
    <row r="22" spans="1:13" x14ac:dyDescent="0.25">
      <c r="A22" s="68"/>
      <c r="B22" s="68"/>
      <c r="C22" s="69"/>
      <c r="D22" s="34"/>
      <c r="E22" s="59"/>
      <c r="F22" s="143"/>
      <c r="G22" s="60"/>
      <c r="H22" s="60"/>
      <c r="I22" s="60"/>
      <c r="J22" s="60"/>
      <c r="K22" s="139"/>
      <c r="L22" s="61"/>
      <c r="M22" s="131"/>
    </row>
    <row r="23" spans="1:13" x14ac:dyDescent="0.25">
      <c r="A23" s="68"/>
      <c r="B23" s="68"/>
      <c r="C23" s="69"/>
      <c r="D23" s="34"/>
      <c r="E23" s="59"/>
      <c r="F23" s="143"/>
      <c r="G23" s="60"/>
      <c r="H23" s="60"/>
      <c r="I23" s="60"/>
      <c r="J23" s="60"/>
      <c r="K23" s="139"/>
      <c r="L23" s="61"/>
      <c r="M23" s="131"/>
    </row>
    <row r="24" spans="1:13" x14ac:dyDescent="0.25">
      <c r="A24" s="68"/>
      <c r="B24" s="68"/>
      <c r="C24" s="69"/>
      <c r="D24" s="34"/>
      <c r="E24" s="59"/>
      <c r="F24" s="143"/>
      <c r="G24" s="60"/>
      <c r="H24" s="60"/>
      <c r="I24" s="60"/>
      <c r="J24" s="60"/>
      <c r="K24" s="139"/>
      <c r="L24" s="61"/>
      <c r="M24" s="131"/>
    </row>
    <row r="25" spans="1:13" x14ac:dyDescent="0.25">
      <c r="A25" s="68"/>
      <c r="B25" s="68"/>
      <c r="C25" s="69"/>
      <c r="D25" s="34"/>
      <c r="E25" s="59"/>
      <c r="F25" s="143"/>
      <c r="G25" s="60"/>
      <c r="H25" s="60"/>
      <c r="I25" s="60"/>
      <c r="J25" s="60"/>
      <c r="K25" s="139"/>
      <c r="L25" s="61"/>
      <c r="M25" s="131"/>
    </row>
    <row r="26" spans="1:13" x14ac:dyDescent="0.25">
      <c r="A26" s="68"/>
      <c r="B26" s="68"/>
      <c r="C26" s="69"/>
      <c r="D26" s="34"/>
      <c r="E26" s="59"/>
      <c r="F26" s="143"/>
      <c r="G26" s="60"/>
      <c r="H26" s="60"/>
      <c r="I26" s="60"/>
      <c r="J26" s="60"/>
      <c r="K26" s="139"/>
      <c r="L26" s="61"/>
      <c r="M26" s="131"/>
    </row>
    <row r="27" spans="1:13" x14ac:dyDescent="0.25">
      <c r="A27" s="68"/>
      <c r="B27" s="68"/>
      <c r="C27" s="69"/>
      <c r="D27" s="34"/>
      <c r="E27" s="59"/>
      <c r="F27" s="143"/>
      <c r="G27" s="60"/>
      <c r="H27" s="60"/>
      <c r="I27" s="60"/>
      <c r="J27" s="60"/>
      <c r="K27" s="139"/>
      <c r="L27" s="61"/>
      <c r="M27" s="131"/>
    </row>
    <row r="28" spans="1:13" x14ac:dyDescent="0.25">
      <c r="A28" s="68"/>
      <c r="B28" s="68"/>
      <c r="C28" s="69"/>
      <c r="D28" s="34"/>
      <c r="E28" s="59"/>
      <c r="F28" s="143"/>
      <c r="G28" s="60"/>
      <c r="H28" s="60"/>
      <c r="I28" s="60"/>
      <c r="J28" s="60"/>
      <c r="K28" s="139"/>
      <c r="L28" s="61"/>
      <c r="M28" s="131"/>
    </row>
    <row r="29" spans="1:13" x14ac:dyDescent="0.25">
      <c r="A29" s="68"/>
      <c r="B29" s="68"/>
      <c r="C29" s="69"/>
      <c r="D29" s="34"/>
      <c r="E29" s="59"/>
      <c r="F29" s="143"/>
      <c r="G29" s="60"/>
      <c r="H29" s="60"/>
      <c r="I29" s="60"/>
      <c r="J29" s="60"/>
      <c r="K29" s="139"/>
      <c r="L29" s="61"/>
      <c r="M29" s="131"/>
    </row>
    <row r="30" spans="1:13" x14ac:dyDescent="0.25">
      <c r="A30" s="70"/>
      <c r="B30" s="70"/>
      <c r="C30" s="71"/>
      <c r="D30" s="35"/>
      <c r="E30" s="59"/>
      <c r="F30" s="143"/>
      <c r="G30" s="60"/>
      <c r="H30" s="60"/>
      <c r="I30" s="60"/>
      <c r="J30" s="60"/>
      <c r="K30" s="139"/>
      <c r="L30" s="61"/>
      <c r="M30" s="132"/>
    </row>
    <row r="31" spans="1:13" x14ac:dyDescent="0.25">
      <c r="A31" s="70"/>
      <c r="B31" s="70"/>
      <c r="C31" s="71"/>
      <c r="D31" s="35"/>
      <c r="E31" s="59"/>
      <c r="F31" s="143"/>
      <c r="G31" s="60"/>
      <c r="H31" s="60"/>
      <c r="I31" s="60"/>
      <c r="J31" s="60"/>
      <c r="K31" s="139"/>
      <c r="L31" s="61"/>
      <c r="M31" s="132"/>
    </row>
    <row r="32" spans="1:13" x14ac:dyDescent="0.25">
      <c r="A32" s="70"/>
      <c r="B32" s="70"/>
      <c r="C32" s="71"/>
      <c r="D32" s="35"/>
      <c r="E32" s="59"/>
      <c r="F32" s="143"/>
      <c r="G32" s="60"/>
      <c r="H32" s="60"/>
      <c r="I32" s="60"/>
      <c r="J32" s="60"/>
      <c r="K32" s="139"/>
      <c r="L32" s="61"/>
      <c r="M32" s="132"/>
    </row>
    <row r="33" spans="1:13" x14ac:dyDescent="0.25">
      <c r="A33" s="70"/>
      <c r="B33" s="70"/>
      <c r="C33" s="71"/>
      <c r="D33" s="35"/>
      <c r="E33" s="59"/>
      <c r="F33" s="143"/>
      <c r="G33" s="60"/>
      <c r="H33" s="60"/>
      <c r="I33" s="60"/>
      <c r="J33" s="60"/>
      <c r="K33" s="139"/>
      <c r="L33" s="61"/>
      <c r="M33" s="132"/>
    </row>
    <row r="34" spans="1:13" x14ac:dyDescent="0.25">
      <c r="A34" s="70"/>
      <c r="B34" s="70"/>
      <c r="C34" s="71"/>
      <c r="D34" s="35"/>
      <c r="E34" s="59"/>
      <c r="F34" s="143"/>
      <c r="G34" s="60"/>
      <c r="H34" s="60"/>
      <c r="I34" s="60"/>
      <c r="J34" s="60"/>
      <c r="K34" s="139"/>
      <c r="L34" s="61"/>
      <c r="M34" s="132"/>
    </row>
    <row r="35" spans="1:13" x14ac:dyDescent="0.25">
      <c r="A35" s="70"/>
      <c r="B35" s="70"/>
      <c r="C35" s="71"/>
      <c r="D35" s="35"/>
      <c r="E35" s="59"/>
      <c r="F35" s="143"/>
      <c r="G35" s="60"/>
      <c r="H35" s="60"/>
      <c r="I35" s="60"/>
      <c r="J35" s="60"/>
      <c r="K35" s="139"/>
      <c r="L35" s="61"/>
      <c r="M35" s="132"/>
    </row>
    <row r="36" spans="1:13" x14ac:dyDescent="0.25">
      <c r="A36" s="70"/>
      <c r="B36" s="70"/>
      <c r="C36" s="71"/>
      <c r="D36" s="35"/>
      <c r="E36" s="59"/>
      <c r="F36" s="143"/>
      <c r="G36" s="60"/>
      <c r="H36" s="60"/>
      <c r="I36" s="60"/>
      <c r="J36" s="60"/>
      <c r="K36" s="139"/>
      <c r="L36" s="61"/>
      <c r="M36" s="132"/>
    </row>
    <row r="37" spans="1:13" x14ac:dyDescent="0.25">
      <c r="A37" s="70"/>
      <c r="B37" s="70"/>
      <c r="C37" s="71"/>
      <c r="D37" s="35"/>
      <c r="E37" s="59"/>
      <c r="F37" s="143"/>
      <c r="G37" s="60"/>
      <c r="H37" s="60"/>
      <c r="I37" s="60"/>
      <c r="J37" s="60"/>
      <c r="K37" s="139"/>
      <c r="L37" s="61"/>
      <c r="M37" s="132"/>
    </row>
    <row r="38" spans="1:13" x14ac:dyDescent="0.25">
      <c r="A38" s="70"/>
      <c r="B38" s="70"/>
      <c r="C38" s="71"/>
      <c r="D38" s="35"/>
      <c r="E38" s="59"/>
      <c r="F38" s="143"/>
      <c r="G38" s="60"/>
      <c r="H38" s="60"/>
      <c r="I38" s="60"/>
      <c r="J38" s="60"/>
      <c r="K38" s="139"/>
      <c r="L38" s="61"/>
      <c r="M38" s="132"/>
    </row>
    <row r="39" spans="1:13" x14ac:dyDescent="0.25">
      <c r="A39" s="70"/>
      <c r="B39" s="70"/>
      <c r="C39" s="71"/>
      <c r="D39" s="35"/>
      <c r="E39" s="59"/>
      <c r="F39" s="143"/>
      <c r="G39" s="60"/>
      <c r="H39" s="60"/>
      <c r="I39" s="60"/>
      <c r="J39" s="60"/>
      <c r="K39" s="139"/>
      <c r="L39" s="61"/>
      <c r="M39" s="132"/>
    </row>
    <row r="40" spans="1:13" x14ac:dyDescent="0.25">
      <c r="A40" s="70"/>
      <c r="B40" s="70"/>
      <c r="C40" s="71"/>
      <c r="D40" s="35"/>
      <c r="E40" s="59"/>
      <c r="F40" s="143"/>
      <c r="G40" s="60"/>
      <c r="H40" s="60"/>
      <c r="I40" s="60"/>
      <c r="J40" s="60"/>
      <c r="K40" s="139"/>
      <c r="L40" s="61"/>
      <c r="M40" s="132"/>
    </row>
    <row r="41" spans="1:13" ht="15.75" thickBot="1" x14ac:dyDescent="0.3">
      <c r="A41" s="72"/>
      <c r="B41" s="72"/>
      <c r="C41" s="73"/>
      <c r="D41" s="36"/>
      <c r="E41" s="62"/>
      <c r="F41" s="144"/>
      <c r="G41" s="63"/>
      <c r="H41" s="63"/>
      <c r="I41" s="63"/>
      <c r="J41" s="63"/>
      <c r="K41" s="140"/>
      <c r="L41" s="64"/>
      <c r="M41" s="133"/>
    </row>
    <row r="42" spans="1:13" ht="15.75" thickBot="1" x14ac:dyDescent="0.3">
      <c r="A42" s="87"/>
      <c r="B42" s="87"/>
      <c r="C42" s="88"/>
      <c r="D42" s="88"/>
      <c r="E42" s="110">
        <f>SUM(E2:E41)</f>
        <v>0</v>
      </c>
      <c r="F42" s="110"/>
      <c r="G42" s="111">
        <f t="shared" ref="G42:J42" si="0">SUM(G2:G41)</f>
        <v>0</v>
      </c>
      <c r="H42" s="112">
        <f t="shared" si="0"/>
        <v>0</v>
      </c>
      <c r="I42" s="111">
        <f t="shared" si="0"/>
        <v>0</v>
      </c>
      <c r="J42" s="113">
        <f t="shared" si="0"/>
        <v>0</v>
      </c>
      <c r="K42" s="113"/>
      <c r="L42" s="102">
        <f>SUM(L2:L41)</f>
        <v>0</v>
      </c>
      <c r="M42" s="114" t="s">
        <v>141</v>
      </c>
    </row>
    <row r="43" spans="1:13" ht="15.75" thickBot="1" x14ac:dyDescent="0.3"/>
    <row r="44" spans="1:13" ht="15.75" thickBot="1" x14ac:dyDescent="0.3">
      <c r="H44" s="187" t="s">
        <v>142</v>
      </c>
      <c r="I44" s="115">
        <f>'Identification du service'!B28</f>
        <v>0</v>
      </c>
    </row>
    <row r="45" spans="1:13" ht="15.75" thickBot="1" x14ac:dyDescent="0.3">
      <c r="H45" s="188"/>
      <c r="I45" s="116" t="str">
        <f>IF(L42&gt;I44,"NOK","OK")</f>
        <v>OK</v>
      </c>
    </row>
  </sheetData>
  <mergeCells count="1">
    <mergeCell ref="H44:H45"/>
  </mergeCells>
  <printOptions horizontalCentered="1"/>
  <pageMargins left="0.15748031496062992" right="0.15748031496062992" top="0.59055118110236227" bottom="0.39370078740157483" header="0.31496062992125984" footer="0.31496062992125984"/>
  <pageSetup paperSize="9" scale="48" orientation="landscape" r:id="rId1"/>
  <headerFooter>
    <oddHeader>&amp;CDécompte récapitulatif pour les services et dispositifs violences  - 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B1:D48"/>
  <sheetViews>
    <sheetView zoomScaleNormal="100" workbookViewId="0">
      <selection activeCell="D24" sqref="D24"/>
    </sheetView>
  </sheetViews>
  <sheetFormatPr baseColWidth="10" defaultRowHeight="15" x14ac:dyDescent="0.25"/>
  <cols>
    <col min="2" max="2" width="67" style="2" customWidth="1"/>
    <col min="4" max="4" width="55.140625" style="5" bestFit="1" customWidth="1"/>
  </cols>
  <sheetData>
    <row r="1" spans="2:4" ht="15.75" thickBot="1" x14ac:dyDescent="0.3">
      <c r="B1" s="26" t="s">
        <v>65</v>
      </c>
      <c r="D1" s="24" t="s">
        <v>48</v>
      </c>
    </row>
    <row r="2" spans="2:4" ht="15.75" thickBot="1" x14ac:dyDescent="0.3">
      <c r="B2" s="1" t="s">
        <v>5</v>
      </c>
      <c r="D2" s="147" t="s">
        <v>169</v>
      </c>
    </row>
    <row r="3" spans="2:4" x14ac:dyDescent="0.25">
      <c r="B3" s="6" t="s">
        <v>177</v>
      </c>
      <c r="D3" s="4" t="s">
        <v>100</v>
      </c>
    </row>
    <row r="4" spans="2:4" x14ac:dyDescent="0.25">
      <c r="B4" s="6" t="s">
        <v>16</v>
      </c>
      <c r="D4" s="4" t="s">
        <v>170</v>
      </c>
    </row>
    <row r="5" spans="2:4" x14ac:dyDescent="0.25">
      <c r="B5" s="3" t="s">
        <v>97</v>
      </c>
      <c r="D5" s="4" t="s">
        <v>171</v>
      </c>
    </row>
    <row r="6" spans="2:4" x14ac:dyDescent="0.25">
      <c r="B6" s="6" t="s">
        <v>178</v>
      </c>
      <c r="D6" s="4" t="s">
        <v>172</v>
      </c>
    </row>
    <row r="7" spans="2:4" x14ac:dyDescent="0.25">
      <c r="B7" s="6" t="s">
        <v>17</v>
      </c>
      <c r="D7" s="4" t="s">
        <v>173</v>
      </c>
    </row>
    <row r="8" spans="2:4" x14ac:dyDescent="0.25">
      <c r="B8" s="3" t="s">
        <v>101</v>
      </c>
      <c r="D8" s="4" t="s">
        <v>174</v>
      </c>
    </row>
    <row r="9" spans="2:4" x14ac:dyDescent="0.25">
      <c r="B9" s="6" t="s">
        <v>179</v>
      </c>
      <c r="D9" s="4" t="s">
        <v>175</v>
      </c>
    </row>
    <row r="10" spans="2:4" x14ac:dyDescent="0.25">
      <c r="B10" s="6" t="s">
        <v>180</v>
      </c>
    </row>
    <row r="11" spans="2:4" x14ac:dyDescent="0.25">
      <c r="B11" s="6" t="s">
        <v>18</v>
      </c>
    </row>
    <row r="12" spans="2:4" x14ac:dyDescent="0.25">
      <c r="B12" s="6" t="s">
        <v>19</v>
      </c>
    </row>
    <row r="13" spans="2:4" x14ac:dyDescent="0.25">
      <c r="B13" s="6" t="s">
        <v>20</v>
      </c>
    </row>
    <row r="14" spans="2:4" x14ac:dyDescent="0.25">
      <c r="B14" s="6" t="s">
        <v>21</v>
      </c>
    </row>
    <row r="15" spans="2:4" x14ac:dyDescent="0.25">
      <c r="B15" s="6" t="s">
        <v>22</v>
      </c>
    </row>
    <row r="16" spans="2:4" x14ac:dyDescent="0.25">
      <c r="B16" s="6" t="s">
        <v>23</v>
      </c>
    </row>
    <row r="17" spans="2:2" x14ac:dyDescent="0.25">
      <c r="B17" s="6" t="s">
        <v>24</v>
      </c>
    </row>
    <row r="18" spans="2:2" x14ac:dyDescent="0.25">
      <c r="B18" s="6" t="s">
        <v>25</v>
      </c>
    </row>
    <row r="19" spans="2:2" x14ac:dyDescent="0.25">
      <c r="B19" s="6" t="s">
        <v>54</v>
      </c>
    </row>
    <row r="20" spans="2:2" x14ac:dyDescent="0.25">
      <c r="B20" s="7" t="s">
        <v>26</v>
      </c>
    </row>
    <row r="21" spans="2:2" x14ac:dyDescent="0.25">
      <c r="B21" s="6" t="s">
        <v>27</v>
      </c>
    </row>
    <row r="22" spans="2:2" x14ac:dyDescent="0.25">
      <c r="B22" s="6" t="s">
        <v>28</v>
      </c>
    </row>
    <row r="23" spans="2:2" x14ac:dyDescent="0.25">
      <c r="B23" s="6" t="s">
        <v>29</v>
      </c>
    </row>
    <row r="24" spans="2:2" x14ac:dyDescent="0.25">
      <c r="B24" s="6" t="s">
        <v>30</v>
      </c>
    </row>
    <row r="25" spans="2:2" x14ac:dyDescent="0.25">
      <c r="B25" s="6" t="s">
        <v>31</v>
      </c>
    </row>
    <row r="26" spans="2:2" x14ac:dyDescent="0.25">
      <c r="B26" s="6" t="s">
        <v>32</v>
      </c>
    </row>
    <row r="27" spans="2:2" x14ac:dyDescent="0.25">
      <c r="B27" s="6" t="s">
        <v>33</v>
      </c>
    </row>
    <row r="28" spans="2:2" x14ac:dyDescent="0.25">
      <c r="B28" s="6" t="s">
        <v>34</v>
      </c>
    </row>
    <row r="29" spans="2:2" x14ac:dyDescent="0.25">
      <c r="B29" s="6" t="s">
        <v>35</v>
      </c>
    </row>
    <row r="30" spans="2:2" x14ac:dyDescent="0.25">
      <c r="B30" s="6" t="s">
        <v>36</v>
      </c>
    </row>
    <row r="31" spans="2:2" x14ac:dyDescent="0.25">
      <c r="B31" s="3" t="s">
        <v>98</v>
      </c>
    </row>
    <row r="32" spans="2:2" x14ac:dyDescent="0.25">
      <c r="B32" s="3" t="s">
        <v>99</v>
      </c>
    </row>
    <row r="33" spans="2:2" x14ac:dyDescent="0.25">
      <c r="B33" s="6" t="s">
        <v>37</v>
      </c>
    </row>
    <row r="34" spans="2:2" x14ac:dyDescent="0.25">
      <c r="B34" s="6" t="s">
        <v>38</v>
      </c>
    </row>
    <row r="35" spans="2:2" x14ac:dyDescent="0.25">
      <c r="B35" s="7" t="s">
        <v>39</v>
      </c>
    </row>
    <row r="36" spans="2:2" x14ac:dyDescent="0.25">
      <c r="B36" s="7" t="s">
        <v>40</v>
      </c>
    </row>
    <row r="37" spans="2:2" x14ac:dyDescent="0.25">
      <c r="B37" s="3" t="s">
        <v>112</v>
      </c>
    </row>
    <row r="38" spans="2:2" x14ac:dyDescent="0.25">
      <c r="B38" s="6" t="s">
        <v>41</v>
      </c>
    </row>
    <row r="39" spans="2:2" x14ac:dyDescent="0.25">
      <c r="B39" s="6" t="s">
        <v>181</v>
      </c>
    </row>
    <row r="40" spans="2:2" x14ac:dyDescent="0.25">
      <c r="B40" s="6" t="s">
        <v>42</v>
      </c>
    </row>
    <row r="41" spans="2:2" x14ac:dyDescent="0.25">
      <c r="B41" s="6" t="s">
        <v>43</v>
      </c>
    </row>
    <row r="42" spans="2:2" x14ac:dyDescent="0.25">
      <c r="B42" s="6" t="s">
        <v>44</v>
      </c>
    </row>
    <row r="43" spans="2:2" x14ac:dyDescent="0.25">
      <c r="B43" s="6" t="s">
        <v>45</v>
      </c>
    </row>
    <row r="44" spans="2:2" x14ac:dyDescent="0.25">
      <c r="B44" s="6" t="s">
        <v>46</v>
      </c>
    </row>
    <row r="45" spans="2:2" x14ac:dyDescent="0.25">
      <c r="B45" s="6" t="s">
        <v>182</v>
      </c>
    </row>
    <row r="46" spans="2:2" x14ac:dyDescent="0.25">
      <c r="B46" s="8" t="s">
        <v>47</v>
      </c>
    </row>
    <row r="47" spans="2:2" x14ac:dyDescent="0.25">
      <c r="B47" s="8" t="s">
        <v>111</v>
      </c>
    </row>
    <row r="48" spans="2:2" ht="15.75" thickBot="1" x14ac:dyDescent="0.3">
      <c r="B48" s="27"/>
    </row>
  </sheetData>
  <sheetProtection algorithmName="SHA-512" hashValue="33L/i9E6wlBvoXgLeUyYveTd6rIiKlrq3bAuT3V+nNqLgqvYrHsHFj6jbvbPLXOgET9uPvxkbObYieLw3oF7GA==" saltValue="Gg6JUX/oAlBDzYt8OlgTRg==" spinCount="100000" sheet="1" objects="1" scenarios="1"/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14</vt:i4>
      </vt:variant>
    </vt:vector>
  </HeadingPairs>
  <TitlesOfParts>
    <vt:vector size="23" baseType="lpstr">
      <vt:lpstr>Identification du service</vt:lpstr>
      <vt:lpstr>Frais de personnel 01</vt:lpstr>
      <vt:lpstr>Frais de fonctionnement 01</vt:lpstr>
      <vt:lpstr>Frais d'amortissements 01</vt:lpstr>
      <vt:lpstr>Frais de personnel 02</vt:lpstr>
      <vt:lpstr>Frais de fonctionnement 02</vt:lpstr>
      <vt:lpstr>Frais d'amortissements 02</vt:lpstr>
      <vt:lpstr>Listes</vt:lpstr>
      <vt:lpstr>coord</vt:lpstr>
      <vt:lpstr>Aide</vt:lpstr>
      <vt:lpstr>codification</vt:lpstr>
      <vt:lpstr>Nature_de_la_dépense</vt:lpstr>
      <vt:lpstr>Nature_de_la_recette</vt:lpstr>
      <vt:lpstr>paiement</vt:lpstr>
      <vt:lpstr>Reponse</vt:lpstr>
      <vt:lpstr>sexe</vt:lpstr>
      <vt:lpstr>'Frais d''amortissements 01'!Zone_d_impression</vt:lpstr>
      <vt:lpstr>'Frais d''amortissements 02'!Zone_d_impression</vt:lpstr>
      <vt:lpstr>'Frais de fonctionnement 01'!Zone_d_impression</vt:lpstr>
      <vt:lpstr>'Frais de fonctionnement 02'!Zone_d_impression</vt:lpstr>
      <vt:lpstr>'Frais de personnel 01'!Zone_d_impression</vt:lpstr>
      <vt:lpstr>'Frais de personnel 02'!Zone_d_impression</vt:lpstr>
      <vt:lpstr>'Identification du service'!Zone_d_impression</vt:lpstr>
    </vt:vector>
  </TitlesOfParts>
  <Company>Service Public de Wallonie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DEFECHE CHRISTOPHE</dc:creator>
  <cp:lastModifiedBy>DGO5-GROLET Sylvie</cp:lastModifiedBy>
  <cp:lastPrinted>2019-06-13T12:28:48Z</cp:lastPrinted>
  <dcterms:created xsi:type="dcterms:W3CDTF">2012-05-02T06:35:30Z</dcterms:created>
  <dcterms:modified xsi:type="dcterms:W3CDTF">2022-07-07T09:12:46Z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3f633-4a78-4eed-bb49-365e45b1f3e8_Enabled">
    <vt:lpwstr>true</vt:lpwstr>
  </property>
  <property fmtid="{D5CDD505-2E9C-101B-9397-08002B2CF9AE}" pid="3" name="MSIP_Label_8903f633-4a78-4eed-bb49-365e45b1f3e8_SetDate">
    <vt:lpwstr>2022-01-19T13:45:16Z</vt:lpwstr>
  </property>
  <property fmtid="{D5CDD505-2E9C-101B-9397-08002B2CF9AE}" pid="4" name="MSIP_Label_8903f633-4a78-4eed-bb49-365e45b1f3e8_Method">
    <vt:lpwstr>Privileged</vt:lpwstr>
  </property>
  <property fmtid="{D5CDD505-2E9C-101B-9397-08002B2CF9AE}" pid="5" name="MSIP_Label_8903f633-4a78-4eed-bb49-365e45b1f3e8_Name">
    <vt:lpwstr>8903f633-4a78-4eed-bb49-365e45b1f3e8</vt:lpwstr>
  </property>
  <property fmtid="{D5CDD505-2E9C-101B-9397-08002B2CF9AE}" pid="6" name="MSIP_Label_8903f633-4a78-4eed-bb49-365e45b1f3e8_SiteId">
    <vt:lpwstr>1f816a84-7aa6-4a56-b22a-7b3452fa8681</vt:lpwstr>
  </property>
  <property fmtid="{D5CDD505-2E9C-101B-9397-08002B2CF9AE}" pid="7" name="MSIP_Label_8903f633-4a78-4eed-bb49-365e45b1f3e8_ActionId">
    <vt:lpwstr>8bf92202-8a43-4033-9fda-07d0f114a409</vt:lpwstr>
  </property>
  <property fmtid="{D5CDD505-2E9C-101B-9397-08002B2CF9AE}" pid="8" name="MSIP_Label_8903f633-4a78-4eed-bb49-365e45b1f3e8_ContentBits">
    <vt:lpwstr>0</vt:lpwstr>
  </property>
</Properties>
</file>