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90" windowWidth="12120" windowHeight="6270" tabRatio="872"/>
  </bookViews>
  <sheets>
    <sheet name="Identification du service" sheetId="1" r:id="rId1"/>
    <sheet name="Validation" sheetId="8" state="veryHidden" r:id="rId2"/>
    <sheet name="Frais de personnel MAEC" sheetId="7" r:id="rId3"/>
    <sheet name="Frais de fonctionnement MAEC" sheetId="10" r:id="rId4"/>
    <sheet name="Frais d'amortissements MAEC" sheetId="12" r:id="rId5"/>
    <sheet name="Frais de personnel Antenne" sheetId="13" r:id="rId6"/>
    <sheet name="Frais de fonctionnement Antenne" sheetId="14" r:id="rId7"/>
    <sheet name="Listes - PCMN" sheetId="11" r:id="rId8"/>
    <sheet name="COORD" sheetId="15" state="hidden" r:id="rId9"/>
  </sheets>
  <externalReferences>
    <externalReference r:id="rId10"/>
  </externalReferences>
  <definedNames>
    <definedName name="Aide">Validation!$C$2:$C$5</definedName>
    <definedName name="codification">Validation!$E$2:$E$5</definedName>
    <definedName name="CP">#REF!</definedName>
    <definedName name="Données">#REF!</definedName>
    <definedName name="_xlnm.Print_Titles" localSheetId="2">'Frais de personnel MAEC'!$A:$A</definedName>
    <definedName name="Nature_de_la_dépense">'Listes - PCMN'!$C$3:$C$64</definedName>
    <definedName name="Nature_de_la_recette">'Listes - PCMN'!$F$2:$F$6</definedName>
    <definedName name="Numéros">[1]Coordonnées!$A$1:$A$28</definedName>
    <definedName name="paiement">Validation!$D$2:$D$4</definedName>
    <definedName name="Référence_PCMN">'Listes - PCMN'!$B$3:$B$64</definedName>
    <definedName name="Reponse">Validation!$B$2:$B$3</definedName>
    <definedName name="sexe">Validation!$A$2:$A$3</definedName>
    <definedName name="_xlnm.Print_Area" localSheetId="4">'Frais d''amortissements MAEC'!$A$1:$K$45</definedName>
    <definedName name="_xlnm.Print_Area" localSheetId="6">'Frais de fonctionnement Antenne'!$A$1:$M$102</definedName>
    <definedName name="_xlnm.Print_Area" localSheetId="3">'Frais de fonctionnement MAEC'!$A$1:$M$250</definedName>
    <definedName name="_xlnm.Print_Area" localSheetId="5">'Frais de personnel Antenne'!$A$1:$W$29</definedName>
    <definedName name="_xlnm.Print_Area" localSheetId="2">'Frais de personnel MAEC'!$A$2:$W$25</definedName>
    <definedName name="_xlnm.Print_Area" localSheetId="0">'Identification du service'!$A$3:$M$26</definedName>
  </definedNames>
  <calcPr calcId="125725"/>
</workbook>
</file>

<file path=xl/calcChain.xml><?xml version="1.0" encoding="utf-8"?>
<calcChain xmlns="http://schemas.openxmlformats.org/spreadsheetml/2006/main">
  <c r="D26" i="1"/>
  <c r="D25"/>
  <c r="D21"/>
  <c r="D20"/>
  <c r="D19"/>
  <c r="A132" i="10" l="1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99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B18" i="1"/>
  <c r="B17"/>
  <c r="B16"/>
  <c r="I101" i="14" l="1"/>
  <c r="H101"/>
  <c r="G101"/>
  <c r="F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  <c r="V28" i="13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7"/>
  <c r="U6"/>
  <c r="U5"/>
  <c r="U4"/>
  <c r="U3"/>
  <c r="H44" i="12"/>
  <c r="F42"/>
  <c r="G42"/>
  <c r="H42"/>
  <c r="I42"/>
  <c r="E42"/>
  <c r="J42"/>
  <c r="C261" i="10"/>
  <c r="G251"/>
  <c r="H251"/>
  <c r="I251"/>
  <c r="F251"/>
  <c r="A2"/>
  <c r="U8" i="7"/>
  <c r="U15"/>
  <c r="V28"/>
  <c r="U4"/>
  <c r="U5"/>
  <c r="U6"/>
  <c r="U7"/>
  <c r="U9"/>
  <c r="U10"/>
  <c r="U11"/>
  <c r="U12"/>
  <c r="U13"/>
  <c r="U14"/>
  <c r="U16"/>
  <c r="U17"/>
  <c r="U18"/>
  <c r="U19"/>
  <c r="U20"/>
  <c r="U21"/>
  <c r="U22"/>
  <c r="U23"/>
  <c r="U24"/>
  <c r="U25"/>
  <c r="U26"/>
  <c r="U27"/>
  <c r="U3"/>
  <c r="D27" i="1" l="1"/>
  <c r="U28" i="13"/>
  <c r="H45" i="12"/>
  <c r="U28" i="7"/>
  <c r="A192" i="10" l="1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87"/>
  <c r="A188"/>
  <c r="A189"/>
  <c r="A190"/>
  <c r="A191"/>
</calcChain>
</file>

<file path=xl/comments1.xml><?xml version="1.0" encoding="utf-8"?>
<comments xmlns="http://schemas.openxmlformats.org/spreadsheetml/2006/main">
  <authors>
    <author>DEFECHE CHRISTOPHE</author>
    <author>DGO5 - BARTHOLOME Isabelle</author>
    <author>DGO5 - Christophe HAULET</author>
    <author>DGO5 - SWERTS Delphine</author>
    <author>DGO5 - MAHY Nathalie</author>
  </authors>
  <commentList>
    <comment ref="D2" authorId="0">
      <text>
        <r>
          <rPr>
            <sz val="9"/>
            <color indexed="81"/>
            <rFont val="Tahoma"/>
            <family val="2"/>
          </rPr>
          <t>A titre d'exemple : assistant social, ...</t>
        </r>
      </text>
    </comment>
    <comment ref="F2" authorId="0">
      <text>
        <r>
          <rPr>
            <sz val="9"/>
            <color theme="1"/>
            <rFont val="Tahoma"/>
            <family val="2"/>
          </rPr>
          <t>A remplir le cas échéant</t>
        </r>
      </text>
    </comment>
    <comment ref="G2" authorId="1">
      <text>
        <r>
          <rPr>
            <sz val="9"/>
            <color indexed="81"/>
            <rFont val="Tahoma"/>
            <family val="2"/>
          </rPr>
          <t>En ETP au sein de l'asbl</t>
        </r>
      </text>
    </comment>
    <comment ref="H2" authorId="0">
      <text>
        <r>
          <rPr>
            <sz val="9"/>
            <color indexed="81"/>
            <rFont val="Tahoma"/>
            <family val="2"/>
          </rPr>
          <t>Rémunérations brutes versées aux travailleurs EXCEPTEES celles relatives aux primes de fin d'année, pécule de vacances et pécule de sortie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J2" authorId="2">
      <text>
        <r>
          <rPr>
            <sz val="9"/>
            <color indexed="81"/>
            <rFont val="Tahoma"/>
            <family val="2"/>
          </rPr>
          <t>Indiquer ici le montant se rapportant au pécule simple et pécule double</t>
        </r>
      </text>
    </comment>
    <comment ref="K2" authorId="2">
      <text>
        <r>
          <rPr>
            <sz val="9"/>
            <color indexed="81"/>
            <rFont val="Tahoma"/>
            <family val="2"/>
          </rPr>
          <t>A remplir le cas échéant</t>
        </r>
      </text>
    </comment>
    <comment ref="L2" authorId="3">
      <text>
        <r>
          <rPr>
            <sz val="9"/>
            <color indexed="81"/>
            <rFont val="Tahoma"/>
            <family val="2"/>
          </rPr>
          <t>Cotisations ONSS employeur</t>
        </r>
      </text>
    </comment>
    <comment ref="M2" authorId="2">
      <text>
        <r>
          <rPr>
            <sz val="9"/>
            <color indexed="81"/>
            <rFont val="Tahoma"/>
            <family val="2"/>
          </rPr>
          <t xml:space="preserve">Idéalement, il convient de détailler le montant par travailleur ; à défaut, il faut indiquer le montant global affecté à la subvention au niveau du travailleur 1 dans le tableau. 
</t>
        </r>
        <r>
          <rPr>
            <b/>
            <u/>
            <sz val="9"/>
            <color indexed="81"/>
            <rFont val="Tahoma"/>
            <family val="2"/>
          </rPr>
          <t>Attention :</t>
        </r>
        <r>
          <rPr>
            <sz val="9"/>
            <color indexed="81"/>
            <rFont val="Tahoma"/>
            <family val="2"/>
          </rPr>
          <t xml:space="preserve"> il y a lieu de proratiser le montant de la facture pour ne tenir compte que des travailleurs à charge de la subvention.
</t>
        </r>
      </text>
    </comment>
    <comment ref="N2" authorId="2">
      <text>
        <r>
          <rPr>
            <sz val="9"/>
            <color indexed="81"/>
            <rFont val="Tahoma"/>
            <family val="2"/>
          </rPr>
          <t xml:space="preserve">Idéalement, il convient de détailler le montant par travailleur ; à défaut, il faut indiquer le montant global affecté à la subvention au niveau du travailleur 1 dans le tableau. 
</t>
        </r>
        <r>
          <rPr>
            <b/>
            <u/>
            <sz val="9"/>
            <color indexed="81"/>
            <rFont val="Tahoma"/>
            <family val="2"/>
          </rPr>
          <t xml:space="preserve">Attention </t>
        </r>
        <r>
          <rPr>
            <sz val="9"/>
            <color indexed="81"/>
            <rFont val="Tahoma"/>
            <family val="2"/>
          </rPr>
          <t xml:space="preserve">: il y a lieu de proratiser le montant de la facture pour ne tenir compte que des travailleurs à charge de la subvention.
</t>
        </r>
      </text>
    </comment>
    <comment ref="O2" authorId="4">
      <text>
        <r>
          <rPr>
            <sz val="9"/>
            <color indexed="81"/>
            <rFont val="Tahoma"/>
            <family val="2"/>
          </rPr>
          <t>Frais de transport entre le domicile et le lieu de travail repris sur la fiche de salaire.</t>
        </r>
      </text>
    </comment>
    <comment ref="P2" authorId="3">
      <text>
        <r>
          <rPr>
            <sz val="9"/>
            <color indexed="81"/>
            <rFont val="Tahoma"/>
            <family val="2"/>
          </rPr>
          <t xml:space="preserve">Indiquer le montant "net" réellement pris en charge par l'employeur.
</t>
        </r>
      </text>
    </comment>
    <comment ref="Q2" authorId="1">
      <text>
        <r>
          <rPr>
            <sz val="9"/>
            <color indexed="81"/>
            <rFont val="Tahoma"/>
            <family val="2"/>
          </rPr>
          <t>Indiquer le montant à déduire au titre d’intervention du Fonds Maribel
Ce montant doit être réparti suivant le temps de travail subventionné.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" authorId="1">
      <text>
        <r>
          <rPr>
            <sz val="9"/>
            <color indexed="81"/>
            <rFont val="Tahoma"/>
            <family val="2"/>
          </rPr>
          <t>Ce montant doit être réparti suivant le temps de travail subventionné.
Indiquer le montant versé par le FOREM</t>
        </r>
      </text>
    </comment>
    <comment ref="S2" authorId="1">
      <text>
        <r>
          <rPr>
            <sz val="9"/>
            <color indexed="81"/>
            <rFont val="Tahoma"/>
            <family val="2"/>
          </rPr>
          <t>Ce montant doit être réparti suivant le temps de travail subventionné.</t>
        </r>
      </text>
    </comment>
    <comment ref="T2" authorId="1">
      <text>
        <r>
          <rPr>
            <sz val="9"/>
            <color indexed="81"/>
            <rFont val="Tahoma"/>
            <family val="2"/>
          </rPr>
          <t>Ce montant doit être réparti suivant le temps de travail subventionné.</t>
        </r>
      </text>
    </comment>
  </commentList>
</comments>
</file>

<file path=xl/comments2.xml><?xml version="1.0" encoding="utf-8"?>
<comments xmlns="http://schemas.openxmlformats.org/spreadsheetml/2006/main">
  <authors>
    <author>DGO5 - Christophe HAULET</author>
  </authors>
  <commentList>
    <comment ref="B1" authorId="0">
      <text>
        <r>
          <rPr>
            <sz val="9"/>
            <color indexed="81"/>
            <rFont val="Tahoma"/>
            <family val="2"/>
          </rPr>
          <t xml:space="preserve">Cocher dans la liste déroulante
</t>
        </r>
      </text>
    </comment>
    <comment ref="J1" authorId="0">
      <text>
        <r>
          <rPr>
            <sz val="9"/>
            <color indexed="81"/>
            <rFont val="Tahoma"/>
            <family val="2"/>
          </rPr>
          <t xml:space="preserve">Paiement bancaire ou paiement par caisse
</t>
        </r>
      </text>
    </comment>
    <comment ref="L1" authorId="0">
      <text>
        <r>
          <rPr>
            <sz val="9"/>
            <color indexed="81"/>
            <rFont val="Tahoma"/>
            <family val="2"/>
          </rPr>
          <t xml:space="preserve">N° extrait bancaire ou de caisse
</t>
        </r>
      </text>
    </comment>
  </commentList>
</comments>
</file>

<file path=xl/comments3.xml><?xml version="1.0" encoding="utf-8"?>
<comments xmlns="http://schemas.openxmlformats.org/spreadsheetml/2006/main">
  <authors>
    <author>DGO5 - Christophe HAULET</author>
  </authors>
  <commentList>
    <comment ref="C1" authorId="0">
      <text>
        <r>
          <rPr>
            <sz val="9"/>
            <color indexed="81"/>
            <rFont val="Tahoma"/>
            <family val="2"/>
          </rPr>
          <t xml:space="preserve">N° interne du document
</t>
        </r>
      </text>
    </comment>
    <comment ref="G1" authorId="0">
      <text>
        <r>
          <rPr>
            <sz val="9"/>
            <color indexed="81"/>
            <rFont val="Tahoma"/>
            <family val="2"/>
          </rPr>
          <t xml:space="preserve">A déterminer en fonction de la durée d'amortissement du bien, à savoir:
 10 années pour le mobilier ;
 5 années pour le matériel de bureau ;
 3 années pour le matériel et les logiciels informatiques.
</t>
        </r>
      </text>
    </comment>
    <comment ref="H1" authorId="0">
      <text>
        <r>
          <rPr>
            <sz val="9"/>
            <color indexed="81"/>
            <rFont val="Tahoma"/>
            <family val="2"/>
          </rPr>
          <t xml:space="preserve">= montant à déduire suite à l'obtention d'autres subsides et selon les règles comptables 
</t>
        </r>
      </text>
    </comment>
    <comment ref="I1" authorId="0">
      <text>
        <r>
          <rPr>
            <sz val="9"/>
            <color indexed="81"/>
            <rFont val="Tahoma"/>
            <family val="2"/>
          </rPr>
          <t>= montant amortissement pour l'exercice en cours - subsides en capital pour l'exercice en cours</t>
        </r>
      </text>
    </comment>
    <comment ref="J1" authorId="0">
      <text>
        <r>
          <rPr>
            <sz val="9"/>
            <color indexed="81"/>
            <rFont val="Tahoma"/>
            <family val="2"/>
          </rPr>
          <t xml:space="preserve">Total ou partie du "solde montant amortissement à imputer pour l'exercice en cours", (notamment en tenant compte du plafonnement des frais d'amortissement par rapport à la subvention totale (10%))
</t>
        </r>
      </text>
    </comment>
  </commentList>
</comments>
</file>

<file path=xl/comments4.xml><?xml version="1.0" encoding="utf-8"?>
<comments xmlns="http://schemas.openxmlformats.org/spreadsheetml/2006/main">
  <authors>
    <author>DEFECHE CHRISTOPHE</author>
    <author>DGO5 - BARTHOLOME Isabelle</author>
    <author>DGO5 - Christophe HAULET</author>
    <author>DGO5 - SWERTS Delphine</author>
    <author>DGO5 - MAHY Nathalie</author>
  </authors>
  <commentList>
    <comment ref="D2" authorId="0">
      <text>
        <r>
          <rPr>
            <sz val="9"/>
            <color indexed="81"/>
            <rFont val="Tahoma"/>
            <family val="2"/>
          </rPr>
          <t>A titre d'exemple : assistant social, ...</t>
        </r>
      </text>
    </comment>
    <comment ref="F2" authorId="0">
      <text>
        <r>
          <rPr>
            <sz val="9"/>
            <color theme="1"/>
            <rFont val="Tahoma"/>
            <family val="2"/>
          </rPr>
          <t>A remplir le cas échéant</t>
        </r>
      </text>
    </comment>
    <comment ref="G2" authorId="1">
      <text>
        <r>
          <rPr>
            <sz val="9"/>
            <color indexed="81"/>
            <rFont val="Tahoma"/>
            <family val="2"/>
          </rPr>
          <t>En ETP au sein de l'asbl</t>
        </r>
      </text>
    </comment>
    <comment ref="H2" authorId="0">
      <text>
        <r>
          <rPr>
            <sz val="9"/>
            <color indexed="81"/>
            <rFont val="Tahoma"/>
            <family val="2"/>
          </rPr>
          <t>Rémunérations brutes versées aux travailleurs EXCEPTEES celles relatives aux primes de fin d'année, pécule de vacances et pécule de sortie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J2" authorId="2">
      <text>
        <r>
          <rPr>
            <sz val="9"/>
            <color indexed="81"/>
            <rFont val="Tahoma"/>
            <family val="2"/>
          </rPr>
          <t>Indiquer ici le montant se rapportant au pécule simple et pécule double</t>
        </r>
      </text>
    </comment>
    <comment ref="K2" authorId="2">
      <text>
        <r>
          <rPr>
            <sz val="9"/>
            <color indexed="81"/>
            <rFont val="Tahoma"/>
            <family val="2"/>
          </rPr>
          <t>A remplir le cas échéant</t>
        </r>
      </text>
    </comment>
    <comment ref="L2" authorId="3">
      <text>
        <r>
          <rPr>
            <sz val="9"/>
            <color indexed="81"/>
            <rFont val="Tahoma"/>
            <family val="2"/>
          </rPr>
          <t>Cotisations ONSS employeur</t>
        </r>
      </text>
    </comment>
    <comment ref="M2" authorId="2">
      <text>
        <r>
          <rPr>
            <sz val="9"/>
            <color indexed="81"/>
            <rFont val="Tahoma"/>
            <family val="2"/>
          </rPr>
          <t xml:space="preserve">Idéalement, il convient de détailler le montant par travailleur ; à défaut, il faut indiquer le montant global affecté à la subvention au niveau du travailleur 1 dans le tableau. 
</t>
        </r>
        <r>
          <rPr>
            <b/>
            <u/>
            <sz val="9"/>
            <color indexed="81"/>
            <rFont val="Tahoma"/>
            <family val="2"/>
          </rPr>
          <t>Attention :</t>
        </r>
        <r>
          <rPr>
            <sz val="9"/>
            <color indexed="81"/>
            <rFont val="Tahoma"/>
            <family val="2"/>
          </rPr>
          <t xml:space="preserve"> il y a lieu de proratiser le montant de la facture pour ne tenir compte que des travailleurs à charge de la subvention.
</t>
        </r>
      </text>
    </comment>
    <comment ref="N2" authorId="2">
      <text>
        <r>
          <rPr>
            <sz val="9"/>
            <color indexed="81"/>
            <rFont val="Tahoma"/>
            <family val="2"/>
          </rPr>
          <t xml:space="preserve">Idéalement, il convient de détailler le montant par travailleur ; à défaut, il faut indiquer le montant global affecté à la subvention au niveau du travailleur 1 dans le tableau. 
</t>
        </r>
        <r>
          <rPr>
            <b/>
            <u/>
            <sz val="9"/>
            <color indexed="81"/>
            <rFont val="Tahoma"/>
            <family val="2"/>
          </rPr>
          <t xml:space="preserve">Attention </t>
        </r>
        <r>
          <rPr>
            <sz val="9"/>
            <color indexed="81"/>
            <rFont val="Tahoma"/>
            <family val="2"/>
          </rPr>
          <t xml:space="preserve">: il y a lieu de proratiser le montant de la facture pour ne tenir compte que des travailleurs à charge de la subvention.
</t>
        </r>
      </text>
    </comment>
    <comment ref="O2" authorId="4">
      <text>
        <r>
          <rPr>
            <sz val="9"/>
            <color indexed="81"/>
            <rFont val="Tahoma"/>
            <family val="2"/>
          </rPr>
          <t>Frais de transport entre le domicile et le lieu de travail repris sur la fiche de salaire.</t>
        </r>
      </text>
    </comment>
    <comment ref="P2" authorId="3">
      <text>
        <r>
          <rPr>
            <sz val="9"/>
            <color indexed="81"/>
            <rFont val="Tahoma"/>
            <family val="2"/>
          </rPr>
          <t xml:space="preserve">Indiquer le montant "net" réellement pris en charge par l'employeur.
</t>
        </r>
      </text>
    </comment>
    <comment ref="Q2" authorId="1">
      <text>
        <r>
          <rPr>
            <sz val="9"/>
            <color indexed="81"/>
            <rFont val="Tahoma"/>
            <family val="2"/>
          </rPr>
          <t>Indiquer le montant à déduire au titre d’intervention du Fonds Maribel
Ce montant doit être réparti suivant le temps de travail subventionné.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" authorId="1">
      <text>
        <r>
          <rPr>
            <sz val="9"/>
            <color indexed="81"/>
            <rFont val="Tahoma"/>
            <family val="2"/>
          </rPr>
          <t>Ce montant doit être réparti suivant le temps de travail subventionné.
Indiquer le montant versé par le FOREM</t>
        </r>
      </text>
    </comment>
    <comment ref="S2" authorId="1">
      <text>
        <r>
          <rPr>
            <sz val="9"/>
            <color indexed="81"/>
            <rFont val="Tahoma"/>
            <family val="2"/>
          </rPr>
          <t>Ce montant doit être réparti suivant le temps de travail subventionné.</t>
        </r>
      </text>
    </comment>
    <comment ref="T2" authorId="1">
      <text>
        <r>
          <rPr>
            <sz val="9"/>
            <color indexed="81"/>
            <rFont val="Tahoma"/>
            <family val="2"/>
          </rPr>
          <t>Ce montant doit être réparti suivant le temps de travail subventionné.</t>
        </r>
      </text>
    </comment>
  </commentList>
</comments>
</file>

<file path=xl/comments5.xml><?xml version="1.0" encoding="utf-8"?>
<comments xmlns="http://schemas.openxmlformats.org/spreadsheetml/2006/main">
  <authors>
    <author>DGO5 - Christophe HAULET</author>
  </authors>
  <commentList>
    <comment ref="B1" authorId="0">
      <text>
        <r>
          <rPr>
            <sz val="9"/>
            <color indexed="81"/>
            <rFont val="Tahoma"/>
            <family val="2"/>
          </rPr>
          <t xml:space="preserve">Cocher dans la liste déroulante
</t>
        </r>
      </text>
    </comment>
    <comment ref="J1" authorId="0">
      <text>
        <r>
          <rPr>
            <sz val="9"/>
            <color indexed="81"/>
            <rFont val="Tahoma"/>
            <family val="2"/>
          </rPr>
          <t xml:space="preserve">Paiement bancaire ou paiement par caisse
</t>
        </r>
      </text>
    </comment>
    <comment ref="L1" authorId="0">
      <text>
        <r>
          <rPr>
            <sz val="9"/>
            <color indexed="81"/>
            <rFont val="Tahoma"/>
            <family val="2"/>
          </rPr>
          <t xml:space="preserve">N° extrait bancaire ou de caisse
</t>
        </r>
      </text>
    </comment>
  </commentList>
</comments>
</file>

<file path=xl/comments6.xml><?xml version="1.0" encoding="utf-8"?>
<comments xmlns="http://schemas.openxmlformats.org/spreadsheetml/2006/main">
  <authors>
    <author>DEFECHE CHRISTOPHE</author>
    <author>DGO5 - SWERTS Delphine</author>
  </authors>
  <commentList>
    <comment ref="C4" authorId="0">
      <text>
        <r>
          <rPr>
            <b/>
            <sz val="8"/>
            <color indexed="81"/>
            <rFont val="Tahoma"/>
            <family val="2"/>
          </rPr>
          <t>frais inhérents à la sous-traitance de travaux, études,…</t>
        </r>
      </text>
    </comment>
    <comment ref="C21" authorId="0">
      <text>
        <r>
          <rPr>
            <b/>
            <sz val="8"/>
            <color indexed="81"/>
            <rFont val="Tahoma"/>
            <family val="2"/>
          </rPr>
          <t>lors des assemblées générales, pour l'accueil des usagers, …</t>
        </r>
      </text>
    </comment>
    <comment ref="C38" authorId="1">
      <text>
        <r>
          <rPr>
            <b/>
            <sz val="8"/>
            <color indexed="81"/>
            <rFont val="Tahoma"/>
            <family val="2"/>
          </rPr>
          <t xml:space="preserve">Frais de déplacement dans le cadre des missions de service </t>
        </r>
        <r>
          <rPr>
            <b/>
            <u/>
            <sz val="8"/>
            <color indexed="10"/>
            <rFont val="Tahoma"/>
            <family val="2"/>
          </rPr>
          <t>uniquement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0" authorId="0">
      <text>
        <r>
          <rPr>
            <b/>
            <sz val="8"/>
            <color indexed="81"/>
            <rFont val="Tahoma"/>
            <family val="2"/>
          </rPr>
          <t>frais exposés pour l'organisation des ateliers de cuisine, de bricolage, de peinture, ...</t>
        </r>
      </text>
    </comment>
    <comment ref="C56" authorId="0">
      <text>
        <r>
          <rPr>
            <b/>
            <sz val="8"/>
            <color indexed="81"/>
            <rFont val="Tahoma"/>
            <family val="2"/>
          </rPr>
          <t>précompte immobilier, taxes immondices, ...</t>
        </r>
      </text>
    </comment>
  </commentList>
</comments>
</file>

<file path=xl/sharedStrings.xml><?xml version="1.0" encoding="utf-8"?>
<sst xmlns="http://schemas.openxmlformats.org/spreadsheetml/2006/main" count="328" uniqueCount="240">
  <si>
    <t>Service public de Wallonie</t>
  </si>
  <si>
    <t>Numéro d’entreprise :</t>
  </si>
  <si>
    <t>Numéro de bénéficiaire GCOM :</t>
  </si>
  <si>
    <t>Numéro de compte (IBAN) :</t>
  </si>
  <si>
    <t>Numéro de visa d’engagement :</t>
  </si>
  <si>
    <t>Montant de la subvention :</t>
  </si>
  <si>
    <t>Référence
PCMN</t>
  </si>
  <si>
    <t>Nature de la dépense</t>
  </si>
  <si>
    <t>Nom du fournisseur</t>
  </si>
  <si>
    <t>Date de la facture</t>
  </si>
  <si>
    <t>Montant de la facture</t>
  </si>
  <si>
    <t>Mode de paiement</t>
  </si>
  <si>
    <t>Nom</t>
  </si>
  <si>
    <t>Prénom</t>
  </si>
  <si>
    <t>Fonction</t>
  </si>
  <si>
    <t>Données relatives à la subvention octroyée</t>
  </si>
  <si>
    <t>Données relatives à l'institution subventionnée</t>
  </si>
  <si>
    <t>Sexe</t>
  </si>
  <si>
    <t>Date de paiement</t>
  </si>
  <si>
    <t>Charges locatives et entretiens</t>
  </si>
  <si>
    <t xml:space="preserve">      Location de matériel</t>
  </si>
  <si>
    <t xml:space="preserve">      Petit entretien/Réparation de construction</t>
  </si>
  <si>
    <t xml:space="preserve">      Petit entretien/Réparation de matériel et de mobilier</t>
  </si>
  <si>
    <t>Fournitures</t>
  </si>
  <si>
    <t xml:space="preserve">      Eau/Gaz/Electricité</t>
  </si>
  <si>
    <t xml:space="preserve">      Chauffage</t>
  </si>
  <si>
    <t xml:space="preserve">      Produits d'entretien</t>
  </si>
  <si>
    <t xml:space="preserve">      Livres et documentation</t>
  </si>
  <si>
    <t xml:space="preserve">      Imprimés et fournitures de bureau</t>
  </si>
  <si>
    <t xml:space="preserve">      Fournitures informatiques</t>
  </si>
  <si>
    <t xml:space="preserve">      Frais de photocopies</t>
  </si>
  <si>
    <t xml:space="preserve">      Petit matériel</t>
  </si>
  <si>
    <t xml:space="preserve">      Frais de cafétéria</t>
  </si>
  <si>
    <t>Rétributions de tiers</t>
  </si>
  <si>
    <t xml:space="preserve">      Honoraires Avocats</t>
  </si>
  <si>
    <t xml:space="preserve">      Autres honoraires</t>
  </si>
  <si>
    <t xml:space="preserve">      Secrétariat social</t>
  </si>
  <si>
    <t xml:space="preserve">      Service de nettoyage</t>
  </si>
  <si>
    <t xml:space="preserve">      Assurance incendie</t>
  </si>
  <si>
    <t xml:space="preserve">      Assurance vol</t>
  </si>
  <si>
    <t xml:space="preserve">      Assurance responsabilité civile</t>
  </si>
  <si>
    <t xml:space="preserve">      Autres assurances</t>
  </si>
  <si>
    <t xml:space="preserve">      Formations</t>
  </si>
  <si>
    <t xml:space="preserve">      Autres rétributions de tiers</t>
  </si>
  <si>
    <t xml:space="preserve">      Honoraires Reviseur/Expert-Comptable</t>
  </si>
  <si>
    <t xml:space="preserve">      Honoraires Notaire</t>
  </si>
  <si>
    <t>Transports et frais y afférents</t>
  </si>
  <si>
    <t>Promotion des activités développées</t>
  </si>
  <si>
    <t xml:space="preserve">      Brochures informatives</t>
  </si>
  <si>
    <t xml:space="preserve">      Frais de publicité (pages jaunes, ...)</t>
  </si>
  <si>
    <t xml:space="preserve">      Participation aux foires et expositions</t>
  </si>
  <si>
    <t xml:space="preserve">      Cotisations</t>
  </si>
  <si>
    <t>PTT</t>
  </si>
  <si>
    <t xml:space="preserve">      Téléphone, Fax, Gsm</t>
  </si>
  <si>
    <t xml:space="preserve">      Internet</t>
  </si>
  <si>
    <t xml:space="preserve">      Frais postaux</t>
  </si>
  <si>
    <t xml:space="preserve">      Autres frais de PTT</t>
  </si>
  <si>
    <t>Personnel intérimaire et personnes mises à la disposition de l'association</t>
  </si>
  <si>
    <t>Amortissements, réductions de valeur et provisions pour risques et charges</t>
  </si>
  <si>
    <t>Autres charges d'exploitation</t>
  </si>
  <si>
    <t>Charges fiscales d'exploitation</t>
  </si>
  <si>
    <t>Charges financières</t>
  </si>
  <si>
    <t>Charges des dettes</t>
  </si>
  <si>
    <t>Intérêts, commissions et frais afférents aux dettes</t>
  </si>
  <si>
    <t>657-659</t>
  </si>
  <si>
    <t>Charges financières diverses</t>
  </si>
  <si>
    <t>Frais bancaires</t>
  </si>
  <si>
    <t>Nature de la recette</t>
  </si>
  <si>
    <t>Travailleur 1</t>
  </si>
  <si>
    <t>Travailleur 2</t>
  </si>
  <si>
    <t>Travailleur 3</t>
  </si>
  <si>
    <t>Travailleur 4</t>
  </si>
  <si>
    <t>Données relatives
au personnel émargeant
à la subvention</t>
  </si>
  <si>
    <t xml:space="preserve">      Autres fournitures diverses </t>
  </si>
  <si>
    <t>Autres</t>
  </si>
  <si>
    <t>Référence   PCMN</t>
  </si>
  <si>
    <t>Féminin</t>
  </si>
  <si>
    <t>Masculin</t>
  </si>
  <si>
    <t>Réponse</t>
  </si>
  <si>
    <t>Oui</t>
  </si>
  <si>
    <t>Non</t>
  </si>
  <si>
    <t>Aide</t>
  </si>
  <si>
    <t>APE</t>
  </si>
  <si>
    <t>Maribel</t>
  </si>
  <si>
    <t>PTP</t>
  </si>
  <si>
    <t>Ref_pcmn</t>
  </si>
  <si>
    <t>Dep_nature</t>
  </si>
  <si>
    <t>Paiement</t>
  </si>
  <si>
    <t>Virement</t>
  </si>
  <si>
    <t>Liquide (caisse)</t>
  </si>
  <si>
    <t xml:space="preserve">      Location de construction</t>
  </si>
  <si>
    <t>Travailleur 5</t>
  </si>
  <si>
    <t>Travailleur 6</t>
  </si>
  <si>
    <t>Travailleur 7</t>
  </si>
  <si>
    <t>Travailleur 8</t>
  </si>
  <si>
    <t>Travailleur 9</t>
  </si>
  <si>
    <t>Travailleur 10</t>
  </si>
  <si>
    <t>Travailleur 11</t>
  </si>
  <si>
    <t>Travailleur 12</t>
  </si>
  <si>
    <t>Travailleur 13</t>
  </si>
  <si>
    <t>Travailleur 14</t>
  </si>
  <si>
    <t>Travailleur 15</t>
  </si>
  <si>
    <t>Travailleur 16</t>
  </si>
  <si>
    <t>Travailleur 17</t>
  </si>
  <si>
    <t>Travailleur 18</t>
  </si>
  <si>
    <t>Travailleur 19</t>
  </si>
  <si>
    <t>Travailleur 20</t>
  </si>
  <si>
    <t>Travailleur 21</t>
  </si>
  <si>
    <t>Travailleur 22</t>
  </si>
  <si>
    <t>Travailleur 23</t>
  </si>
  <si>
    <t>Travailleur 24</t>
  </si>
  <si>
    <t>Travailleur 25</t>
  </si>
  <si>
    <t>Codification</t>
  </si>
  <si>
    <t>10 : Matériel</t>
  </si>
  <si>
    <t>11 : Matériel informatique</t>
  </si>
  <si>
    <t>20 : Mobilier</t>
  </si>
  <si>
    <t>30 : Matériel roulant</t>
  </si>
  <si>
    <t>Agent traitant :</t>
  </si>
  <si>
    <t>Numéro de téléphone :</t>
  </si>
  <si>
    <t>Services et biens divers</t>
  </si>
  <si>
    <t xml:space="preserve">      Location de mobilier</t>
  </si>
  <si>
    <t xml:space="preserve">      Honoraires généralistes</t>
  </si>
  <si>
    <t xml:space="preserve">      Honoraires animateurs</t>
  </si>
  <si>
    <t>Provisions pour dons et legs avec droit de reprise</t>
  </si>
  <si>
    <t>Provisions à caractère financier</t>
  </si>
  <si>
    <t>Charges exceptionnelles portées à l'actif au titre de frais de restructuration</t>
  </si>
  <si>
    <t>Contribution des membres</t>
  </si>
  <si>
    <t>Autres subventions perçues Fédération Wallonie-Bruxelles</t>
  </si>
  <si>
    <t>Autres subventions perçues Fédéral</t>
  </si>
  <si>
    <t>Autres subventions perçues Wallonie</t>
  </si>
  <si>
    <t>Autres subventions perçues Autres pouvoirs subsidiants</t>
  </si>
  <si>
    <t>Sous-traitants</t>
  </si>
  <si>
    <t xml:space="preserve">      Autres charges locatives et entretiens</t>
  </si>
  <si>
    <t>Rémunérations, primes pour assurances extra-légale, pensions de retraite et de survie des administrateurs,
gérants et associés actifs qui ne sont pas attribuées en vertu d'un contrat de travail</t>
  </si>
  <si>
    <t>Maribel social</t>
  </si>
  <si>
    <t>Assurance accident loi - RC</t>
  </si>
  <si>
    <t>Service médical</t>
  </si>
  <si>
    <t>Abonnements sociaux</t>
  </si>
  <si>
    <t>Numéro interne du document</t>
  </si>
  <si>
    <t>Paiment éléctronique</t>
  </si>
  <si>
    <t>Article de base :</t>
  </si>
  <si>
    <t>Remarques et commentaires</t>
  </si>
  <si>
    <t>Chèques repas</t>
  </si>
  <si>
    <t>Dépenses liées aux bénévoles</t>
  </si>
  <si>
    <t xml:space="preserve">      Frais d'activités</t>
  </si>
  <si>
    <t>Département de l'Action sociale</t>
  </si>
  <si>
    <t>Exercice budgétaire :</t>
  </si>
  <si>
    <t>Référence PCMN</t>
  </si>
  <si>
    <t>Bertrand DUFRASNE</t>
  </si>
  <si>
    <t>Récapitulatif des dépenses en matière de subventions octroyées en application du Code wallon de l’action sociale et de la santé, partie décrétale, articles 694/1 à 694/14</t>
  </si>
  <si>
    <t>Localité:</t>
  </si>
  <si>
    <t>Asbl:</t>
  </si>
  <si>
    <t>Adresse:</t>
  </si>
  <si>
    <t>Code postal:</t>
  </si>
  <si>
    <t>Direction générale opérationnelle Pouvoirs locaux, Action sociale et Santé (DGO5)</t>
  </si>
  <si>
    <t>Direction de l'Intégration des personnes d'origine étrangère et de l'Egalité des chances</t>
  </si>
  <si>
    <t>Données relatives au pouvoir subsidiant:</t>
  </si>
  <si>
    <t>081/32.73.39</t>
  </si>
  <si>
    <t xml:space="preserve">Régime de travail
</t>
  </si>
  <si>
    <t>Rémunérations brutes</t>
  </si>
  <si>
    <t>Date d'entrée en service</t>
  </si>
  <si>
    <t>Date de sortie</t>
  </si>
  <si>
    <t>Prime de fin d'année</t>
  </si>
  <si>
    <t>Pécule de vacances</t>
  </si>
  <si>
    <t>Pécule de sortie</t>
  </si>
  <si>
    <t>Cotisations ONSS patronales</t>
  </si>
  <si>
    <t>Autres aides à l'emploi</t>
  </si>
  <si>
    <t>Montant de la facture imputé à la subvention</t>
  </si>
  <si>
    <t>Montant imputé à d'autres subventions</t>
  </si>
  <si>
    <t>Montant pris en compte sur fonds propres</t>
  </si>
  <si>
    <t>Référence à la pièce de paiement</t>
  </si>
  <si>
    <t xml:space="preserve">Bien à amortir </t>
  </si>
  <si>
    <t>Date facture</t>
  </si>
  <si>
    <t>Subsides en capital pour l’exercice en cours</t>
  </si>
  <si>
    <t xml:space="preserve">Valeur d'acquisition du bien </t>
  </si>
  <si>
    <t xml:space="preserve">Montant restant à amortir </t>
  </si>
  <si>
    <t>Données pour chaque travailleur subsidié totalement ou partiellement</t>
  </si>
  <si>
    <t>Charges de personnel</t>
  </si>
  <si>
    <t>Diminution des charges de personnel</t>
  </si>
  <si>
    <t>Total rémunération</t>
  </si>
  <si>
    <t>Total imputé sur la subvention</t>
  </si>
  <si>
    <t>Totaux</t>
  </si>
  <si>
    <t xml:space="preserve">Montant justifié: </t>
  </si>
  <si>
    <t>Participation des usagers</t>
  </si>
  <si>
    <t>Montant total des recettes</t>
  </si>
  <si>
    <t>Référence facture</t>
  </si>
  <si>
    <t>Solde montant amortissement à imputer pour l'exercice en cours</t>
  </si>
  <si>
    <t>Montant amortissement  imputé à la subvention</t>
  </si>
  <si>
    <t xml:space="preserve">Montant amortissement pour l'exercice en cours </t>
  </si>
  <si>
    <r>
      <rPr>
        <b/>
        <u/>
        <sz val="11"/>
        <color rgb="FFFF0000"/>
        <rFont val="Calibri"/>
        <family val="2"/>
        <scheme val="minor"/>
      </rPr>
      <t>Attention:</t>
    </r>
    <r>
      <rPr>
        <b/>
        <sz val="11"/>
        <color rgb="FFFF0000"/>
        <rFont val="Calibri"/>
        <family val="2"/>
        <scheme val="minor"/>
      </rPr>
      <t xml:space="preserve"> total accepté = 10% de la subvention totale</t>
    </r>
  </si>
  <si>
    <t>Contrôle 10%</t>
  </si>
  <si>
    <t>33.26.13</t>
  </si>
  <si>
    <t>Adresse</t>
  </si>
  <si>
    <t>CP</t>
  </si>
  <si>
    <t>Localité</t>
  </si>
  <si>
    <t>N° Gcom</t>
  </si>
  <si>
    <t>N° compte</t>
  </si>
  <si>
    <t>NNE</t>
  </si>
  <si>
    <t>Rue Hors Château, 7</t>
  </si>
  <si>
    <t>rue de l'ancienne Gare, 2</t>
  </si>
  <si>
    <t>Liège</t>
  </si>
  <si>
    <t>Libramont-Chevigny</t>
  </si>
  <si>
    <t>BE82068247965268</t>
  </si>
  <si>
    <t>Arc-en-ciel Wallonie (Fédération)</t>
  </si>
  <si>
    <t xml:space="preserve">Maison arc-en-ciel de Liège - Alliàge </t>
  </si>
  <si>
    <t xml:space="preserve">Centre d'Action Laïque du Luxembourg </t>
  </si>
  <si>
    <t>Nom asbl</t>
  </si>
  <si>
    <t>N° visa engagement</t>
  </si>
  <si>
    <t>Montant subvention</t>
  </si>
  <si>
    <t>Maison Arc-en-Ciel Brabant Wallon</t>
  </si>
  <si>
    <t>Maison Arc-en-Ciel de Namur</t>
  </si>
  <si>
    <t>Maison Arc-en-Ciel Ensemble Autrement</t>
  </si>
  <si>
    <t>Maison Arc-en-Ciel de Mons</t>
  </si>
  <si>
    <t>Maison Arc-en-Ciel de Charleroi - Tels Quels Wallonie</t>
  </si>
  <si>
    <t>Rue des Deux Ponts, 15</t>
  </si>
  <si>
    <t>Rue Eugène Hambursin, 13</t>
  </si>
  <si>
    <t>Rue Xhavée, 18</t>
  </si>
  <si>
    <t>Boulevard J.F. Kennedy, 7</t>
  </si>
  <si>
    <t>Rue de Marcinelle, 50</t>
  </si>
  <si>
    <t>OTTIGNIES</t>
  </si>
  <si>
    <t>NAMUR</t>
  </si>
  <si>
    <t>VERVIERS</t>
  </si>
  <si>
    <t>MONS</t>
  </si>
  <si>
    <t>CHARLEROI</t>
  </si>
  <si>
    <t>BE28732604782220</t>
  </si>
  <si>
    <t>BE78068232650786</t>
  </si>
  <si>
    <t>BE58132546278779</t>
  </si>
  <si>
    <t>BE55132519891244</t>
  </si>
  <si>
    <t>BE16068898884374</t>
  </si>
  <si>
    <t>BE57132542743535</t>
  </si>
  <si>
    <t>BE41132502136810</t>
  </si>
  <si>
    <t>19/11038</t>
  </si>
  <si>
    <t>19/11039</t>
  </si>
  <si>
    <t>19/11042</t>
  </si>
  <si>
    <t>19/11044</t>
  </si>
  <si>
    <t>19/11040</t>
  </si>
  <si>
    <t>19/11043</t>
  </si>
  <si>
    <t>19/11041</t>
  </si>
  <si>
    <t>1- sélectionnez votre association</t>
  </si>
  <si>
    <t>_</t>
  </si>
</sst>
</file>

<file path=xl/styles.xml><?xml version="1.0" encoding="utf-8"?>
<styleSheet xmlns="http://schemas.openxmlformats.org/spreadsheetml/2006/main">
  <numFmts count="4">
    <numFmt numFmtId="8" formatCode="&quot;€&quot;\ #,##0.00;[Red]&quot;€&quot;\ \-#,##0.00"/>
    <numFmt numFmtId="164" formatCode="h&quot; h &quot;mm;@"/>
    <numFmt numFmtId="165" formatCode="d/mm/yyyy;@"/>
    <numFmt numFmtId="166" formatCode="&quot;€&quot;\ #,##0.00"/>
  </numFmts>
  <fonts count="26"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9"/>
      <color rgb="FF000000"/>
      <name val="Arial"/>
      <family val="2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trike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9"/>
      <name val="Arial"/>
      <family val="2"/>
    </font>
    <font>
      <b/>
      <u/>
      <sz val="8"/>
      <color indexed="10"/>
      <name val="Tahoma"/>
      <family val="2"/>
    </font>
    <font>
      <b/>
      <u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sz val="9"/>
      <color theme="1"/>
      <name val="Tahoma"/>
      <family val="2"/>
    </font>
    <font>
      <b/>
      <u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u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5" fillId="3" borderId="0" applyNumberFormat="0" applyBorder="0" applyAlignment="0" applyProtection="0"/>
    <xf numFmtId="0" fontId="5" fillId="0" borderId="0"/>
  </cellStyleXfs>
  <cellXfs count="197">
    <xf numFmtId="0" fontId="0" fillId="0" borderId="0" xfId="0"/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9" fillId="0" borderId="8" xfId="0" applyFont="1" applyBorder="1" applyAlignment="1">
      <alignment horizontal="center" vertical="top" wrapText="1"/>
    </xf>
    <xf numFmtId="0" fontId="9" fillId="0" borderId="5" xfId="0" applyFont="1" applyBorder="1" applyAlignment="1">
      <alignment vertical="top"/>
    </xf>
    <xf numFmtId="0" fontId="10" fillId="0" borderId="8" xfId="0" applyFont="1" applyBorder="1" applyAlignment="1">
      <alignment horizontal="right" vertical="top" wrapText="1"/>
    </xf>
    <xf numFmtId="0" fontId="10" fillId="0" borderId="5" xfId="0" applyFont="1" applyBorder="1" applyAlignment="1">
      <alignment vertical="top"/>
    </xf>
    <xf numFmtId="0" fontId="8" fillId="0" borderId="8" xfId="0" applyFont="1" applyBorder="1" applyAlignment="1">
      <alignment horizontal="left" vertical="top" wrapText="1"/>
    </xf>
    <xf numFmtId="0" fontId="8" fillId="0" borderId="5" xfId="0" applyFont="1" applyBorder="1" applyAlignment="1">
      <alignment vertical="top"/>
    </xf>
    <xf numFmtId="0" fontId="11" fillId="0" borderId="0" xfId="0" applyFont="1" applyFill="1" applyAlignment="1">
      <alignment vertical="top"/>
    </xf>
    <xf numFmtId="0" fontId="3" fillId="0" borderId="5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0" fillId="0" borderId="16" xfId="0" applyFill="1" applyBorder="1"/>
    <xf numFmtId="0" fontId="0" fillId="0" borderId="2" xfId="0" applyFill="1" applyBorder="1"/>
    <xf numFmtId="0" fontId="0" fillId="0" borderId="16" xfId="0" applyBorder="1"/>
    <xf numFmtId="0" fontId="0" fillId="0" borderId="2" xfId="0" applyBorder="1"/>
    <xf numFmtId="0" fontId="0" fillId="0" borderId="18" xfId="0" applyBorder="1"/>
    <xf numFmtId="0" fontId="0" fillId="0" borderId="11" xfId="0" applyBorder="1"/>
    <xf numFmtId="0" fontId="0" fillId="0" borderId="15" xfId="0" applyFill="1" applyBorder="1"/>
    <xf numFmtId="0" fontId="14" fillId="2" borderId="17" xfId="0" applyFont="1" applyFill="1" applyBorder="1"/>
    <xf numFmtId="49" fontId="0" fillId="0" borderId="11" xfId="0" applyNumberFormat="1" applyBorder="1" applyAlignment="1"/>
    <xf numFmtId="0" fontId="14" fillId="2" borderId="18" xfId="0" applyFont="1" applyFill="1" applyBorder="1"/>
    <xf numFmtId="49" fontId="0" fillId="0" borderId="17" xfId="0" applyNumberFormat="1" applyBorder="1" applyAlignment="1"/>
    <xf numFmtId="0" fontId="11" fillId="0" borderId="12" xfId="0" applyFont="1" applyFill="1" applyBorder="1" applyAlignment="1" applyProtection="1">
      <alignment horizontal="center" vertical="top"/>
      <protection locked="0"/>
    </xf>
    <xf numFmtId="49" fontId="11" fillId="0" borderId="12" xfId="0" applyNumberFormat="1" applyFont="1" applyFill="1" applyBorder="1" applyAlignment="1" applyProtection="1">
      <alignment horizontal="center" vertical="top"/>
      <protection locked="0"/>
    </xf>
    <xf numFmtId="0" fontId="16" fillId="0" borderId="5" xfId="0" applyFont="1" applyBorder="1" applyAlignment="1">
      <alignment vertical="top"/>
    </xf>
    <xf numFmtId="49" fontId="0" fillId="0" borderId="2" xfId="0" applyNumberFormat="1" applyBorder="1" applyAlignment="1" applyProtection="1">
      <alignment vertical="top"/>
      <protection locked="0"/>
    </xf>
    <xf numFmtId="0" fontId="9" fillId="0" borderId="5" xfId="0" applyFont="1" applyBorder="1" applyAlignment="1">
      <alignment vertical="top" wrapText="1"/>
    </xf>
    <xf numFmtId="49" fontId="0" fillId="0" borderId="2" xfId="0" applyNumberFormat="1" applyBorder="1" applyAlignment="1" applyProtection="1">
      <alignment horizontal="center" vertical="top"/>
      <protection locked="0"/>
    </xf>
    <xf numFmtId="14" fontId="0" fillId="0" borderId="2" xfId="0" applyNumberFormat="1" applyBorder="1" applyAlignment="1" applyProtection="1">
      <alignment horizontal="center" vertical="top"/>
      <protection locked="0"/>
    </xf>
    <xf numFmtId="0" fontId="7" fillId="0" borderId="5" xfId="0" applyFont="1" applyBorder="1" applyAlignment="1">
      <alignment horizontal="center" vertical="top"/>
    </xf>
    <xf numFmtId="165" fontId="11" fillId="0" borderId="12" xfId="0" applyNumberFormat="1" applyFont="1" applyFill="1" applyBorder="1" applyAlignment="1" applyProtection="1">
      <alignment horizontal="center" vertical="top"/>
      <protection locked="0"/>
    </xf>
    <xf numFmtId="0" fontId="15" fillId="3" borderId="21" xfId="1" applyBorder="1" applyAlignment="1">
      <alignment horizontal="left" vertical="top"/>
    </xf>
    <xf numFmtId="0" fontId="15" fillId="3" borderId="22" xfId="1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49" fontId="0" fillId="0" borderId="25" xfId="0" applyNumberFormat="1" applyBorder="1" applyAlignment="1" applyProtection="1">
      <alignment vertical="top"/>
      <protection locked="0"/>
    </xf>
    <xf numFmtId="14" fontId="0" fillId="0" borderId="25" xfId="0" applyNumberFormat="1" applyBorder="1" applyAlignment="1" applyProtection="1">
      <alignment horizontal="center" vertical="top"/>
      <protection locked="0"/>
    </xf>
    <xf numFmtId="49" fontId="0" fillId="0" borderId="25" xfId="0" applyNumberFormat="1" applyBorder="1" applyAlignment="1" applyProtection="1">
      <alignment horizontal="center" vertical="top"/>
      <protection locked="0"/>
    </xf>
    <xf numFmtId="49" fontId="0" fillId="0" borderId="32" xfId="0" applyNumberFormat="1" applyBorder="1" applyAlignment="1" applyProtection="1">
      <alignment horizontal="left" vertical="top"/>
      <protection locked="0"/>
    </xf>
    <xf numFmtId="49" fontId="0" fillId="0" borderId="33" xfId="0" applyNumberFormat="1" applyBorder="1" applyAlignment="1" applyProtection="1">
      <alignment horizontal="left" vertical="top"/>
      <protection locked="0"/>
    </xf>
    <xf numFmtId="14" fontId="0" fillId="0" borderId="11" xfId="0" applyNumberFormat="1" applyBorder="1" applyAlignment="1" applyProtection="1">
      <alignment vertical="top"/>
      <protection locked="0"/>
    </xf>
    <xf numFmtId="14" fontId="0" fillId="0" borderId="37" xfId="0" applyNumberFormat="1" applyBorder="1" applyAlignment="1" applyProtection="1">
      <alignment vertical="top"/>
      <protection locked="0"/>
    </xf>
    <xf numFmtId="14" fontId="0" fillId="0" borderId="17" xfId="0" applyNumberFormat="1" applyBorder="1" applyAlignment="1" applyProtection="1">
      <alignment vertical="top"/>
      <protection locked="0"/>
    </xf>
    <xf numFmtId="14" fontId="0" fillId="0" borderId="38" xfId="0" applyNumberFormat="1" applyBorder="1" applyAlignment="1" applyProtection="1">
      <alignment vertical="top"/>
      <protection locked="0"/>
    </xf>
    <xf numFmtId="166" fontId="11" fillId="5" borderId="2" xfId="0" applyNumberFormat="1" applyFont="1" applyFill="1" applyBorder="1" applyAlignment="1" applyProtection="1">
      <alignment horizontal="right" vertical="top"/>
      <protection locked="0"/>
    </xf>
    <xf numFmtId="166" fontId="0" fillId="5" borderId="2" xfId="0" applyNumberFormat="1" applyFill="1" applyBorder="1" applyAlignment="1" applyProtection="1">
      <alignment horizontal="right" vertical="top"/>
      <protection locked="0"/>
    </xf>
    <xf numFmtId="166" fontId="11" fillId="5" borderId="25" xfId="0" applyNumberFormat="1" applyFont="1" applyFill="1" applyBorder="1" applyAlignment="1" applyProtection="1">
      <alignment horizontal="right" vertical="top"/>
      <protection locked="0"/>
    </xf>
    <xf numFmtId="166" fontId="0" fillId="5" borderId="25" xfId="0" applyNumberFormat="1" applyFill="1" applyBorder="1" applyAlignment="1" applyProtection="1">
      <alignment horizontal="right" vertical="top"/>
      <protection locked="0"/>
    </xf>
    <xf numFmtId="166" fontId="11" fillId="5" borderId="7" xfId="0" applyNumberFormat="1" applyFont="1" applyFill="1" applyBorder="1" applyAlignment="1" applyProtection="1">
      <alignment horizontal="right" vertical="top"/>
      <protection locked="0"/>
    </xf>
    <xf numFmtId="166" fontId="0" fillId="5" borderId="24" xfId="0" applyNumberFormat="1" applyFill="1" applyBorder="1" applyAlignment="1" applyProtection="1">
      <alignment horizontal="right" vertical="top"/>
      <protection locked="0"/>
    </xf>
    <xf numFmtId="166" fontId="11" fillId="5" borderId="41" xfId="0" applyNumberFormat="1" applyFont="1" applyFill="1" applyBorder="1" applyAlignment="1" applyProtection="1">
      <alignment horizontal="right" vertical="top"/>
      <protection locked="0"/>
    </xf>
    <xf numFmtId="166" fontId="0" fillId="5" borderId="26" xfId="0" applyNumberFormat="1" applyFill="1" applyBorder="1" applyAlignment="1" applyProtection="1">
      <alignment horizontal="right" vertical="top"/>
      <protection locked="0"/>
    </xf>
    <xf numFmtId="166" fontId="11" fillId="5" borderId="11" xfId="0" applyNumberFormat="1" applyFont="1" applyFill="1" applyBorder="1" applyAlignment="1" applyProtection="1">
      <alignment horizontal="right" vertical="top"/>
      <protection locked="0"/>
    </xf>
    <xf numFmtId="166" fontId="11" fillId="5" borderId="31" xfId="0" applyNumberFormat="1" applyFont="1" applyFill="1" applyBorder="1" applyAlignment="1" applyProtection="1">
      <alignment horizontal="right" vertical="top"/>
      <protection locked="0"/>
    </xf>
    <xf numFmtId="166" fontId="0" fillId="5" borderId="7" xfId="0" applyNumberFormat="1" applyFill="1" applyBorder="1" applyAlignment="1" applyProtection="1">
      <alignment horizontal="right" vertical="top"/>
      <protection locked="0"/>
    </xf>
    <xf numFmtId="166" fontId="0" fillId="5" borderId="41" xfId="0" applyNumberFormat="1" applyFill="1" applyBorder="1" applyAlignment="1" applyProtection="1">
      <alignment horizontal="right" vertical="top"/>
      <protection locked="0"/>
    </xf>
    <xf numFmtId="166" fontId="0" fillId="5" borderId="44" xfId="0" applyNumberFormat="1" applyFill="1" applyBorder="1" applyAlignment="1" applyProtection="1">
      <alignment horizontal="right" vertical="top"/>
      <protection locked="0"/>
    </xf>
    <xf numFmtId="166" fontId="0" fillId="5" borderId="43" xfId="0" applyNumberFormat="1" applyFill="1" applyBorder="1" applyAlignment="1" applyProtection="1">
      <alignment horizontal="right" vertical="top"/>
      <protection locked="0"/>
    </xf>
    <xf numFmtId="0" fontId="7" fillId="0" borderId="43" xfId="0" applyFont="1" applyBorder="1" applyAlignment="1" applyProtection="1">
      <alignment horizontal="center" vertical="top" wrapText="1"/>
    </xf>
    <xf numFmtId="166" fontId="0" fillId="5" borderId="45" xfId="0" applyNumberFormat="1" applyFill="1" applyBorder="1" applyAlignment="1" applyProtection="1">
      <alignment horizontal="right" vertical="top"/>
    </xf>
    <xf numFmtId="166" fontId="0" fillId="5" borderId="32" xfId="0" applyNumberFormat="1" applyFill="1" applyBorder="1" applyAlignment="1" applyProtection="1">
      <alignment horizontal="right" vertical="top"/>
    </xf>
    <xf numFmtId="166" fontId="0" fillId="5" borderId="33" xfId="0" applyNumberFormat="1" applyFill="1" applyBorder="1" applyAlignment="1" applyProtection="1">
      <alignment horizontal="right" vertical="top"/>
    </xf>
    <xf numFmtId="166" fontId="0" fillId="0" borderId="19" xfId="0" applyNumberFormat="1" applyBorder="1" applyProtection="1"/>
    <xf numFmtId="166" fontId="0" fillId="5" borderId="48" xfId="0" applyNumberFormat="1" applyFill="1" applyBorder="1" applyAlignment="1" applyProtection="1">
      <alignment vertical="top"/>
      <protection locked="0"/>
    </xf>
    <xf numFmtId="166" fontId="0" fillId="5" borderId="50" xfId="0" applyNumberFormat="1" applyFill="1" applyBorder="1" applyAlignment="1" applyProtection="1">
      <alignment vertical="top"/>
      <protection locked="0"/>
    </xf>
    <xf numFmtId="166" fontId="0" fillId="5" borderId="40" xfId="0" applyNumberFormat="1" applyFill="1" applyBorder="1" applyAlignment="1" applyProtection="1">
      <alignment vertical="top"/>
      <protection locked="0"/>
    </xf>
    <xf numFmtId="166" fontId="0" fillId="5" borderId="8" xfId="0" applyNumberFormat="1" applyFill="1" applyBorder="1" applyAlignment="1" applyProtection="1">
      <alignment vertical="top"/>
      <protection locked="0"/>
    </xf>
    <xf numFmtId="166" fontId="0" fillId="5" borderId="1" xfId="0" applyNumberFormat="1" applyFill="1" applyBorder="1" applyAlignment="1" applyProtection="1">
      <alignment vertical="top"/>
      <protection locked="0"/>
    </xf>
    <xf numFmtId="166" fontId="0" fillId="5" borderId="5" xfId="0" applyNumberFormat="1" applyFill="1" applyBorder="1" applyAlignment="1" applyProtection="1">
      <alignment vertical="top"/>
      <protection locked="0"/>
    </xf>
    <xf numFmtId="166" fontId="0" fillId="5" borderId="9" xfId="0" applyNumberFormat="1" applyFill="1" applyBorder="1" applyAlignment="1" applyProtection="1">
      <alignment vertical="top"/>
      <protection locked="0"/>
    </xf>
    <xf numFmtId="166" fontId="0" fillId="5" borderId="6" xfId="0" applyNumberFormat="1" applyFill="1" applyBorder="1" applyAlignment="1" applyProtection="1">
      <alignment vertical="top"/>
      <protection locked="0"/>
    </xf>
    <xf numFmtId="166" fontId="0" fillId="5" borderId="23" xfId="0" applyNumberFormat="1" applyFill="1" applyBorder="1" applyAlignment="1" applyProtection="1">
      <alignment vertical="top"/>
      <protection locked="0"/>
    </xf>
    <xf numFmtId="49" fontId="11" fillId="0" borderId="35" xfId="0" applyNumberFormat="1" applyFont="1" applyFill="1" applyBorder="1" applyAlignment="1" applyProtection="1">
      <alignment horizontal="center" vertical="top"/>
      <protection locked="0"/>
    </xf>
    <xf numFmtId="49" fontId="11" fillId="0" borderId="46" xfId="0" applyNumberFormat="1" applyFont="1" applyFill="1" applyBorder="1" applyAlignment="1" applyProtection="1">
      <alignment horizontal="center" vertical="top"/>
      <protection locked="0"/>
    </xf>
    <xf numFmtId="49" fontId="0" fillId="0" borderId="7" xfId="0" applyNumberFormat="1" applyBorder="1" applyAlignment="1" applyProtection="1">
      <alignment horizontal="left" vertical="top"/>
      <protection locked="0"/>
    </xf>
    <xf numFmtId="49" fontId="0" fillId="0" borderId="2" xfId="0" applyNumberFormat="1" applyBorder="1" applyAlignment="1" applyProtection="1">
      <alignment horizontal="left" vertical="top"/>
      <protection locked="0"/>
    </xf>
    <xf numFmtId="49" fontId="0" fillId="0" borderId="8" xfId="0" applyNumberFormat="1" applyBorder="1" applyAlignment="1" applyProtection="1">
      <alignment horizontal="left" vertical="top"/>
      <protection locked="0"/>
    </xf>
    <xf numFmtId="49" fontId="0" fillId="0" borderId="1" xfId="0" applyNumberFormat="1" applyBorder="1" applyAlignment="1" applyProtection="1">
      <alignment horizontal="left" vertical="top"/>
      <protection locked="0"/>
    </xf>
    <xf numFmtId="49" fontId="0" fillId="0" borderId="1" xfId="0" applyNumberFormat="1" applyBorder="1" applyAlignment="1" applyProtection="1">
      <alignment vertical="top"/>
      <protection locked="0"/>
    </xf>
    <xf numFmtId="49" fontId="0" fillId="0" borderId="20" xfId="0" applyNumberFormat="1" applyBorder="1" applyAlignment="1" applyProtection="1">
      <alignment horizontal="left" vertical="top"/>
      <protection locked="0"/>
    </xf>
    <xf numFmtId="49" fontId="0" fillId="0" borderId="15" xfId="0" applyNumberFormat="1" applyBorder="1" applyAlignment="1" applyProtection="1">
      <alignment horizontal="left" vertical="top"/>
      <protection locked="0"/>
    </xf>
    <xf numFmtId="49" fontId="0" fillId="0" borderId="15" xfId="0" applyNumberFormat="1" applyBorder="1" applyAlignment="1" applyProtection="1">
      <alignment vertical="top"/>
      <protection locked="0"/>
    </xf>
    <xf numFmtId="49" fontId="0" fillId="0" borderId="9" xfId="0" applyNumberFormat="1" applyBorder="1" applyAlignment="1" applyProtection="1">
      <alignment horizontal="left" vertical="top"/>
      <protection locked="0"/>
    </xf>
    <xf numFmtId="49" fontId="0" fillId="0" borderId="6" xfId="0" applyNumberFormat="1" applyBorder="1" applyAlignment="1" applyProtection="1">
      <alignment horizontal="left" vertical="top"/>
      <protection locked="0"/>
    </xf>
    <xf numFmtId="49" fontId="0" fillId="0" borderId="6" xfId="0" applyNumberFormat="1" applyBorder="1" applyAlignment="1" applyProtection="1">
      <alignment vertical="top"/>
      <protection locked="0"/>
    </xf>
    <xf numFmtId="0" fontId="6" fillId="0" borderId="0" xfId="0" applyFont="1" applyProtection="1"/>
    <xf numFmtId="0" fontId="0" fillId="0" borderId="0" xfId="0" applyProtection="1"/>
    <xf numFmtId="0" fontId="0" fillId="0" borderId="0" xfId="0" applyFill="1" applyProtection="1"/>
    <xf numFmtId="0" fontId="7" fillId="0" borderId="3" xfId="0" applyFont="1" applyBorder="1" applyAlignment="1" applyProtection="1">
      <alignment horizontal="center" vertical="top" wrapText="1"/>
    </xf>
    <xf numFmtId="0" fontId="7" fillId="0" borderId="10" xfId="0" applyFont="1" applyBorder="1" applyAlignment="1" applyProtection="1">
      <alignment horizontal="center" vertical="top" wrapText="1"/>
    </xf>
    <xf numFmtId="0" fontId="7" fillId="0" borderId="10" xfId="0" applyFont="1" applyFill="1" applyBorder="1" applyAlignment="1" applyProtection="1">
      <alignment horizontal="center" vertical="top" wrapText="1"/>
    </xf>
    <xf numFmtId="0" fontId="12" fillId="0" borderId="3" xfId="0" applyFont="1" applyBorder="1" applyAlignment="1" applyProtection="1">
      <alignment horizontal="center" vertical="top" wrapText="1"/>
    </xf>
    <xf numFmtId="0" fontId="12" fillId="0" borderId="10" xfId="0" applyFont="1" applyBorder="1" applyAlignment="1" applyProtection="1">
      <alignment horizontal="center" vertical="top" wrapText="1"/>
    </xf>
    <xf numFmtId="0" fontId="12" fillId="0" borderId="14" xfId="0" applyFont="1" applyBorder="1" applyAlignment="1" applyProtection="1">
      <alignment horizontal="center" vertical="top" wrapText="1"/>
    </xf>
    <xf numFmtId="0" fontId="7" fillId="0" borderId="4" xfId="0" applyFont="1" applyBorder="1" applyAlignment="1" applyProtection="1">
      <alignment horizontal="center" vertical="top" wrapText="1"/>
    </xf>
    <xf numFmtId="0" fontId="0" fillId="0" borderId="7" xfId="0" applyBorder="1" applyAlignment="1" applyProtection="1">
      <alignment vertical="top"/>
    </xf>
    <xf numFmtId="0" fontId="0" fillId="0" borderId="8" xfId="0" applyBorder="1" applyAlignment="1" applyProtection="1">
      <alignment vertical="top"/>
    </xf>
    <xf numFmtId="0" fontId="0" fillId="0" borderId="9" xfId="0" applyBorder="1" applyAlignment="1" applyProtection="1">
      <alignment vertical="top"/>
    </xf>
    <xf numFmtId="0" fontId="0" fillId="0" borderId="0" xfId="0" applyAlignment="1" applyProtection="1">
      <alignment horizontal="left" vertical="top"/>
    </xf>
    <xf numFmtId="0" fontId="0" fillId="0" borderId="0" xfId="0" applyAlignment="1" applyProtection="1">
      <alignment vertical="top"/>
    </xf>
    <xf numFmtId="164" fontId="0" fillId="0" borderId="0" xfId="0" applyNumberFormat="1" applyAlignment="1" applyProtection="1">
      <alignment vertical="top"/>
    </xf>
    <xf numFmtId="166" fontId="0" fillId="4" borderId="19" xfId="0" applyNumberFormat="1" applyFill="1" applyBorder="1" applyProtection="1"/>
    <xf numFmtId="0" fontId="7" fillId="0" borderId="10" xfId="0" applyFont="1" applyBorder="1" applyAlignment="1" applyProtection="1">
      <alignment horizontal="center" vertical="top"/>
    </xf>
    <xf numFmtId="0" fontId="12" fillId="0" borderId="13" xfId="0" applyFont="1" applyFill="1" applyBorder="1" applyAlignment="1" applyProtection="1">
      <alignment horizontal="center" vertical="top" wrapText="1"/>
    </xf>
    <xf numFmtId="0" fontId="12" fillId="0" borderId="3" xfId="0" applyFont="1" applyFill="1" applyBorder="1" applyAlignment="1" applyProtection="1">
      <alignment horizontal="center" vertical="top" wrapText="1"/>
    </xf>
    <xf numFmtId="0" fontId="12" fillId="0" borderId="27" xfId="0" applyFont="1" applyFill="1" applyBorder="1" applyAlignment="1" applyProtection="1">
      <alignment horizontal="center" vertical="top" wrapText="1"/>
    </xf>
    <xf numFmtId="0" fontId="12" fillId="0" borderId="34" xfId="0" applyFont="1" applyFill="1" applyBorder="1" applyAlignment="1" applyProtection="1">
      <alignment horizontal="center" vertical="top" wrapText="1"/>
    </xf>
    <xf numFmtId="0" fontId="12" fillId="0" borderId="19" xfId="0" applyFont="1" applyFill="1" applyBorder="1" applyAlignment="1" applyProtection="1">
      <alignment horizontal="center" vertical="top" wrapText="1"/>
    </xf>
    <xf numFmtId="0" fontId="12" fillId="0" borderId="0" xfId="0" applyFont="1" applyFill="1" applyAlignment="1" applyProtection="1">
      <alignment horizontal="center" vertical="top"/>
    </xf>
    <xf numFmtId="0" fontId="7" fillId="0" borderId="0" xfId="0" applyFont="1" applyAlignment="1" applyProtection="1">
      <alignment horizontal="center" vertical="top"/>
    </xf>
    <xf numFmtId="0" fontId="8" fillId="0" borderId="8" xfId="0" applyFont="1" applyBorder="1" applyAlignment="1" applyProtection="1">
      <alignment horizontal="left" vertical="top" wrapText="1"/>
    </xf>
    <xf numFmtId="0" fontId="11" fillId="0" borderId="0" xfId="0" applyFont="1" applyFill="1" applyAlignment="1" applyProtection="1">
      <alignment vertical="top"/>
    </xf>
    <xf numFmtId="0" fontId="8" fillId="0" borderId="9" xfId="0" applyFont="1" applyBorder="1" applyAlignment="1" applyProtection="1">
      <alignment horizontal="left" vertical="top" wrapText="1"/>
    </xf>
    <xf numFmtId="0" fontId="13" fillId="0" borderId="0" xfId="0" applyFont="1" applyFill="1" applyAlignment="1" applyProtection="1">
      <alignment vertical="top"/>
    </xf>
    <xf numFmtId="166" fontId="11" fillId="0" borderId="39" xfId="0" applyNumberFormat="1" applyFont="1" applyFill="1" applyBorder="1" applyAlignment="1" applyProtection="1">
      <alignment vertical="top"/>
    </xf>
    <xf numFmtId="166" fontId="11" fillId="4" borderId="19" xfId="0" applyNumberFormat="1" applyFont="1" applyFill="1" applyBorder="1" applyAlignment="1" applyProtection="1">
      <alignment vertical="top"/>
    </xf>
    <xf numFmtId="166" fontId="11" fillId="0" borderId="19" xfId="0" applyNumberFormat="1" applyFont="1" applyFill="1" applyBorder="1" applyAlignment="1" applyProtection="1">
      <alignment vertical="top"/>
    </xf>
    <xf numFmtId="166" fontId="11" fillId="0" borderId="27" xfId="0" applyNumberFormat="1" applyFont="1" applyFill="1" applyBorder="1" applyAlignment="1" applyProtection="1">
      <alignment vertical="top"/>
    </xf>
    <xf numFmtId="0" fontId="7" fillId="0" borderId="4" xfId="0" applyFont="1" applyBorder="1" applyAlignment="1" applyProtection="1">
      <alignment horizontal="center" vertical="top"/>
    </xf>
    <xf numFmtId="0" fontId="8" fillId="0" borderId="5" xfId="0" applyFont="1" applyBorder="1" applyAlignment="1" applyProtection="1">
      <alignment vertical="top"/>
    </xf>
    <xf numFmtId="0" fontId="8" fillId="0" borderId="23" xfId="0" applyFont="1" applyBorder="1" applyAlignment="1" applyProtection="1">
      <alignment vertical="top"/>
    </xf>
    <xf numFmtId="8" fontId="11" fillId="4" borderId="19" xfId="0" applyNumberFormat="1" applyFont="1" applyFill="1" applyBorder="1" applyAlignment="1" applyProtection="1">
      <alignment vertical="top"/>
    </xf>
    <xf numFmtId="0" fontId="18" fillId="0" borderId="3" xfId="0" applyFont="1" applyBorder="1" applyAlignment="1" applyProtection="1">
      <alignment horizontal="center" vertical="center" wrapText="1"/>
    </xf>
    <xf numFmtId="0" fontId="18" fillId="0" borderId="10" xfId="0" applyFont="1" applyBorder="1" applyAlignment="1" applyProtection="1">
      <alignment horizontal="center" vertical="center" wrapText="1"/>
    </xf>
    <xf numFmtId="0" fontId="18" fillId="0" borderId="14" xfId="0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 vertical="center" wrapText="1"/>
    </xf>
    <xf numFmtId="0" fontId="18" fillId="0" borderId="27" xfId="0" applyFont="1" applyBorder="1" applyAlignment="1" applyProtection="1">
      <alignment horizontal="center" vertical="center" wrapText="1"/>
    </xf>
    <xf numFmtId="166" fontId="0" fillId="0" borderId="39" xfId="0" applyNumberFormat="1" applyBorder="1" applyAlignment="1" applyProtection="1">
      <alignment vertical="top"/>
    </xf>
    <xf numFmtId="166" fontId="0" fillId="0" borderId="19" xfId="0" applyNumberFormat="1" applyBorder="1" applyAlignment="1" applyProtection="1">
      <alignment vertical="top"/>
    </xf>
    <xf numFmtId="166" fontId="0" fillId="0" borderId="34" xfId="0" applyNumberFormat="1" applyBorder="1" applyAlignment="1" applyProtection="1">
      <alignment vertical="top"/>
    </xf>
    <xf numFmtId="166" fontId="0" fillId="0" borderId="27" xfId="0" applyNumberFormat="1" applyBorder="1" applyAlignment="1" applyProtection="1">
      <alignment vertical="top"/>
    </xf>
    <xf numFmtId="0" fontId="19" fillId="0" borderId="19" xfId="0" applyFont="1" applyBorder="1" applyAlignment="1" applyProtection="1">
      <alignment vertical="top"/>
    </xf>
    <xf numFmtId="2" fontId="0" fillId="0" borderId="42" xfId="0" applyNumberFormat="1" applyBorder="1" applyProtection="1"/>
    <xf numFmtId="0" fontId="0" fillId="6" borderId="19" xfId="0" applyFill="1" applyBorder="1" applyAlignment="1" applyProtection="1">
      <alignment horizontal="right"/>
    </xf>
    <xf numFmtId="0" fontId="8" fillId="0" borderId="1" xfId="0" applyFont="1" applyBorder="1" applyAlignment="1" applyProtection="1">
      <alignment vertical="top"/>
      <protection locked="0"/>
    </xf>
    <xf numFmtId="166" fontId="11" fillId="5" borderId="8" xfId="0" applyNumberFormat="1" applyFont="1" applyFill="1" applyBorder="1" applyAlignment="1" applyProtection="1">
      <alignment horizontal="center" vertical="top"/>
      <protection locked="0"/>
    </xf>
    <xf numFmtId="166" fontId="11" fillId="5" borderId="12" xfId="0" applyNumberFormat="1" applyFont="1" applyFill="1" applyBorder="1" applyAlignment="1" applyProtection="1">
      <alignment horizontal="center" vertical="top"/>
      <protection locked="0"/>
    </xf>
    <xf numFmtId="166" fontId="11" fillId="5" borderId="28" xfId="0" applyNumberFormat="1" applyFont="1" applyFill="1" applyBorder="1" applyAlignment="1" applyProtection="1">
      <alignment horizontal="center" vertical="top"/>
      <protection locked="0"/>
    </xf>
    <xf numFmtId="49" fontId="19" fillId="0" borderId="0" xfId="0" quotePrefix="1" applyNumberFormat="1" applyFont="1" applyBorder="1" applyProtection="1">
      <protection locked="0"/>
    </xf>
    <xf numFmtId="0" fontId="8" fillId="0" borderId="6" xfId="0" applyFont="1" applyBorder="1" applyAlignment="1" applyProtection="1">
      <alignment vertical="top"/>
      <protection locked="0"/>
    </xf>
    <xf numFmtId="49" fontId="11" fillId="0" borderId="29" xfId="0" applyNumberFormat="1" applyFont="1" applyFill="1" applyBorder="1" applyAlignment="1" applyProtection="1">
      <alignment horizontal="center" vertical="top"/>
      <protection locked="0"/>
    </xf>
    <xf numFmtId="165" fontId="11" fillId="0" borderId="29" xfId="0" applyNumberFormat="1" applyFont="1" applyFill="1" applyBorder="1" applyAlignment="1" applyProtection="1">
      <alignment horizontal="center" vertical="top"/>
      <protection locked="0"/>
    </xf>
    <xf numFmtId="166" fontId="11" fillId="5" borderId="9" xfId="0" applyNumberFormat="1" applyFont="1" applyFill="1" applyBorder="1" applyAlignment="1" applyProtection="1">
      <alignment horizontal="center" vertical="top"/>
      <protection locked="0"/>
    </xf>
    <xf numFmtId="166" fontId="11" fillId="5" borderId="29" xfId="0" applyNumberFormat="1" applyFont="1" applyFill="1" applyBorder="1" applyAlignment="1" applyProtection="1">
      <alignment horizontal="center" vertical="top"/>
      <protection locked="0"/>
    </xf>
    <xf numFmtId="166" fontId="11" fillId="5" borderId="30" xfId="0" applyNumberFormat="1" applyFont="1" applyFill="1" applyBorder="1" applyAlignment="1" applyProtection="1">
      <alignment horizontal="center" vertical="top"/>
      <protection locked="0"/>
    </xf>
    <xf numFmtId="0" fontId="11" fillId="0" borderId="29" xfId="0" applyFont="1" applyFill="1" applyBorder="1" applyAlignment="1" applyProtection="1">
      <alignment horizontal="center" vertical="top"/>
      <protection locked="0"/>
    </xf>
    <xf numFmtId="49" fontId="11" fillId="0" borderId="36" xfId="0" applyNumberFormat="1" applyFont="1" applyFill="1" applyBorder="1" applyAlignment="1" applyProtection="1">
      <alignment horizontal="center" vertical="top"/>
      <protection locked="0"/>
    </xf>
    <xf numFmtId="49" fontId="11" fillId="0" borderId="47" xfId="0" applyNumberFormat="1" applyFont="1" applyFill="1" applyBorder="1" applyAlignment="1" applyProtection="1">
      <alignment horizontal="center" vertical="top"/>
      <protection locked="0"/>
    </xf>
    <xf numFmtId="49" fontId="0" fillId="0" borderId="44" xfId="0" applyNumberFormat="1" applyBorder="1" applyAlignment="1" applyProtection="1">
      <alignment vertical="top"/>
      <protection locked="0"/>
    </xf>
    <xf numFmtId="49" fontId="0" fillId="0" borderId="28" xfId="0" applyNumberFormat="1" applyBorder="1" applyAlignment="1" applyProtection="1">
      <alignment vertical="top"/>
      <protection locked="0"/>
    </xf>
    <xf numFmtId="49" fontId="0" fillId="0" borderId="49" xfId="0" applyNumberFormat="1" applyBorder="1" applyAlignment="1" applyProtection="1">
      <alignment vertical="top"/>
      <protection locked="0"/>
    </xf>
    <xf numFmtId="49" fontId="0" fillId="0" borderId="30" xfId="0" applyNumberFormat="1" applyBorder="1" applyAlignment="1" applyProtection="1">
      <alignment vertical="top"/>
      <protection locked="0"/>
    </xf>
    <xf numFmtId="8" fontId="11" fillId="0" borderId="45" xfId="0" applyNumberFormat="1" applyFont="1" applyFill="1" applyBorder="1" applyAlignment="1" applyProtection="1">
      <alignment horizontal="center" vertical="top"/>
      <protection locked="0"/>
    </xf>
    <xf numFmtId="8" fontId="11" fillId="0" borderId="46" xfId="0" applyNumberFormat="1" applyFont="1" applyFill="1" applyBorder="1" applyAlignment="1" applyProtection="1">
      <alignment horizontal="center" vertical="top"/>
      <protection locked="0"/>
    </xf>
    <xf numFmtId="8" fontId="11" fillId="0" borderId="47" xfId="0" applyNumberFormat="1" applyFont="1" applyFill="1" applyBorder="1" applyAlignment="1" applyProtection="1">
      <alignment horizontal="center" vertical="top"/>
      <protection locked="0"/>
    </xf>
    <xf numFmtId="0" fontId="0" fillId="0" borderId="1" xfId="0" applyFont="1" applyBorder="1"/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right" vertical="top" wrapText="1"/>
    </xf>
    <xf numFmtId="0" fontId="0" fillId="0" borderId="1" xfId="0" applyBorder="1"/>
    <xf numFmtId="0" fontId="0" fillId="0" borderId="1" xfId="0" applyFill="1" applyBorder="1" applyProtection="1"/>
    <xf numFmtId="0" fontId="0" fillId="0" borderId="1" xfId="0" applyFill="1" applyBorder="1"/>
    <xf numFmtId="166" fontId="0" fillId="0" borderId="0" xfId="0" applyNumberFormat="1" applyFill="1" applyProtection="1"/>
    <xf numFmtId="0" fontId="0" fillId="5" borderId="1" xfId="0" applyFill="1" applyBorder="1" applyAlignment="1" applyProtection="1">
      <alignment horizontal="left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horizontal="right"/>
      <protection locked="0"/>
    </xf>
    <xf numFmtId="166" fontId="0" fillId="4" borderId="1" xfId="0" applyNumberFormat="1" applyFill="1" applyBorder="1" applyProtection="1">
      <protection locked="0"/>
    </xf>
    <xf numFmtId="0" fontId="0" fillId="7" borderId="37" xfId="0" applyFill="1" applyBorder="1" applyProtection="1">
      <protection locked="0"/>
    </xf>
    <xf numFmtId="0" fontId="0" fillId="7" borderId="35" xfId="0" applyFill="1" applyBorder="1" applyProtection="1">
      <protection locked="0"/>
    </xf>
    <xf numFmtId="0" fontId="0" fillId="7" borderId="12" xfId="0" applyFill="1" applyBorder="1" applyProtection="1">
      <protection locked="0"/>
    </xf>
    <xf numFmtId="0" fontId="0" fillId="5" borderId="37" xfId="0" applyFill="1" applyBorder="1" applyProtection="1"/>
    <xf numFmtId="0" fontId="0" fillId="5" borderId="35" xfId="0" applyFill="1" applyBorder="1" applyProtection="1"/>
    <xf numFmtId="0" fontId="0" fillId="5" borderId="12" xfId="0" applyFill="1" applyBorder="1" applyProtection="1"/>
    <xf numFmtId="0" fontId="0" fillId="5" borderId="37" xfId="0" applyFill="1" applyBorder="1" applyAlignment="1" applyProtection="1">
      <alignment horizontal="left"/>
    </xf>
    <xf numFmtId="0" fontId="0" fillId="5" borderId="35" xfId="0" applyFill="1" applyBorder="1" applyAlignment="1" applyProtection="1">
      <alignment horizontal="left"/>
    </xf>
    <xf numFmtId="0" fontId="0" fillId="5" borderId="12" xfId="0" applyFill="1" applyBorder="1" applyAlignment="1" applyProtection="1">
      <alignment horizontal="left"/>
    </xf>
    <xf numFmtId="0" fontId="23" fillId="0" borderId="39" xfId="0" applyFont="1" applyBorder="1" applyAlignment="1" applyProtection="1">
      <alignment horizontal="center" vertical="top"/>
    </xf>
    <xf numFmtId="0" fontId="23" fillId="0" borderId="34" xfId="0" applyFont="1" applyBorder="1" applyAlignment="1" applyProtection="1">
      <alignment horizontal="center" vertical="top"/>
    </xf>
    <xf numFmtId="0" fontId="23" fillId="0" borderId="27" xfId="0" applyFont="1" applyBorder="1" applyAlignment="1" applyProtection="1">
      <alignment horizontal="center" vertical="top"/>
    </xf>
    <xf numFmtId="0" fontId="23" fillId="0" borderId="39" xfId="0" applyFont="1" applyBorder="1" applyAlignment="1" applyProtection="1">
      <alignment horizontal="center"/>
    </xf>
    <xf numFmtId="0" fontId="23" fillId="0" borderId="34" xfId="0" applyFont="1" applyBorder="1" applyAlignment="1" applyProtection="1">
      <alignment horizontal="center"/>
    </xf>
    <xf numFmtId="0" fontId="23" fillId="0" borderId="27" xfId="0" applyFont="1" applyBorder="1" applyAlignment="1" applyProtection="1">
      <alignment horizontal="center"/>
    </xf>
    <xf numFmtId="0" fontId="7" fillId="0" borderId="42" xfId="0" applyFont="1" applyBorder="1" applyAlignment="1" applyProtection="1">
      <alignment horizontal="center" vertical="center" wrapText="1"/>
    </xf>
    <xf numFmtId="0" fontId="7" fillId="0" borderId="33" xfId="0" applyFont="1" applyBorder="1" applyAlignment="1" applyProtection="1">
      <alignment horizontal="center" vertical="center" wrapText="1"/>
    </xf>
    <xf numFmtId="0" fontId="0" fillId="0" borderId="21" xfId="0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 vertical="center"/>
    </xf>
    <xf numFmtId="0" fontId="0" fillId="0" borderId="0" xfId="0" applyFill="1" applyBorder="1"/>
    <xf numFmtId="0" fontId="16" fillId="0" borderId="0" xfId="0" applyFont="1" applyFill="1" applyBorder="1" applyAlignment="1">
      <alignment horizontal="center" vertical="center" wrapText="1"/>
    </xf>
    <xf numFmtId="49" fontId="0" fillId="0" borderId="1" xfId="0" applyNumberFormat="1" applyBorder="1"/>
    <xf numFmtId="49" fontId="0" fillId="0" borderId="1" xfId="0" applyNumberFormat="1" applyFill="1" applyBorder="1"/>
    <xf numFmtId="49" fontId="0" fillId="5" borderId="37" xfId="0" applyNumberFormat="1" applyFill="1" applyBorder="1" applyProtection="1"/>
    <xf numFmtId="49" fontId="0" fillId="5" borderId="35" xfId="0" applyNumberFormat="1" applyFill="1" applyBorder="1" applyProtection="1"/>
    <xf numFmtId="49" fontId="0" fillId="5" borderId="12" xfId="0" applyNumberFormat="1" applyFill="1" applyBorder="1" applyProtection="1"/>
  </cellXfs>
  <cellStyles count="3">
    <cellStyle name="Insatisfaisant" xfId="1" builtinId="27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50401_DiAs\TransversalDirection_99\GestionDirection\Cellule%20IS\Processus\GTcontr&#244;ler\GT%20contr&#244;ler%20CSS\Decompte%20recapitulatif%20Modele%20CSS_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 du service"/>
      <sheetName val="Charges de personnel"/>
      <sheetName val="Validation"/>
      <sheetName val="Coordonnées"/>
    </sheetNames>
    <sheetDataSet>
      <sheetData sheetId="0"/>
      <sheetData sheetId="1"/>
      <sheetData sheetId="2"/>
      <sheetData sheetId="3">
        <row r="1">
          <cell r="A1" t="str">
            <v>Agrément</v>
          </cell>
        </row>
        <row r="2">
          <cell r="A2">
            <v>4005</v>
          </cell>
        </row>
        <row r="3">
          <cell r="A3">
            <v>4013</v>
          </cell>
        </row>
        <row r="4">
          <cell r="A4">
            <v>4015</v>
          </cell>
        </row>
        <row r="5">
          <cell r="A5">
            <v>4016</v>
          </cell>
        </row>
        <row r="6">
          <cell r="A6">
            <v>4018</v>
          </cell>
        </row>
        <row r="7">
          <cell r="A7">
            <v>4022</v>
          </cell>
        </row>
        <row r="8">
          <cell r="A8">
            <v>4032</v>
          </cell>
        </row>
        <row r="9">
          <cell r="A9">
            <v>4034</v>
          </cell>
        </row>
        <row r="10">
          <cell r="A10">
            <v>4042</v>
          </cell>
        </row>
        <row r="11">
          <cell r="A11">
            <v>4043</v>
          </cell>
        </row>
        <row r="12">
          <cell r="A12">
            <v>4045</v>
          </cell>
        </row>
        <row r="13">
          <cell r="A13">
            <v>4053</v>
          </cell>
        </row>
        <row r="14">
          <cell r="A14">
            <v>4057</v>
          </cell>
        </row>
        <row r="15">
          <cell r="A15">
            <v>4059</v>
          </cell>
        </row>
        <row r="16">
          <cell r="A16">
            <v>4063</v>
          </cell>
        </row>
        <row r="17">
          <cell r="A17">
            <v>4064</v>
          </cell>
        </row>
        <row r="18">
          <cell r="A18">
            <v>4065</v>
          </cell>
        </row>
        <row r="19">
          <cell r="A19">
            <v>4067</v>
          </cell>
        </row>
        <row r="20">
          <cell r="A20">
            <v>4068</v>
          </cell>
        </row>
        <row r="21">
          <cell r="A21">
            <v>4069</v>
          </cell>
        </row>
        <row r="22">
          <cell r="A22">
            <v>4070</v>
          </cell>
        </row>
        <row r="23">
          <cell r="A23">
            <v>4071</v>
          </cell>
        </row>
        <row r="24">
          <cell r="A24">
            <v>4072</v>
          </cell>
        </row>
        <row r="25">
          <cell r="A25">
            <v>4073</v>
          </cell>
        </row>
        <row r="26">
          <cell r="A26">
            <v>4074</v>
          </cell>
        </row>
        <row r="27">
          <cell r="A27">
            <v>4075</v>
          </cell>
        </row>
        <row r="28">
          <cell r="A28">
            <v>4076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2">
    <pageSetUpPr fitToPage="1"/>
  </sheetPr>
  <dimension ref="A1:H28"/>
  <sheetViews>
    <sheetView tabSelected="1" zoomScaleNormal="100" workbookViewId="0">
      <selection activeCell="G9" sqref="G9"/>
    </sheetView>
  </sheetViews>
  <sheetFormatPr baseColWidth="10" defaultColWidth="11.42578125" defaultRowHeight="15"/>
  <cols>
    <col min="1" max="1" width="13.85546875" style="91" customWidth="1"/>
    <col min="2" max="3" width="11.42578125" style="91"/>
    <col min="4" max="4" width="24.140625" style="91" customWidth="1"/>
    <col min="5" max="16384" width="11.42578125" style="91"/>
  </cols>
  <sheetData>
    <row r="1" spans="1:8">
      <c r="A1" s="90" t="s">
        <v>156</v>
      </c>
    </row>
    <row r="3" spans="1:8">
      <c r="A3" s="91" t="s">
        <v>0</v>
      </c>
    </row>
    <row r="4" spans="1:8">
      <c r="A4" s="91" t="s">
        <v>154</v>
      </c>
    </row>
    <row r="5" spans="1:8">
      <c r="A5" s="91" t="s">
        <v>145</v>
      </c>
    </row>
    <row r="6" spans="1:8">
      <c r="A6" s="91" t="s">
        <v>155</v>
      </c>
    </row>
    <row r="7" spans="1:8">
      <c r="A7" s="91" t="s">
        <v>117</v>
      </c>
      <c r="C7" s="91" t="s">
        <v>148</v>
      </c>
    </row>
    <row r="8" spans="1:8">
      <c r="A8" s="91" t="s">
        <v>118</v>
      </c>
      <c r="C8" s="91" t="s">
        <v>157</v>
      </c>
    </row>
    <row r="10" spans="1:8">
      <c r="A10" s="91" t="s">
        <v>149</v>
      </c>
    </row>
    <row r="11" spans="1:8">
      <c r="A11" s="91" t="s">
        <v>146</v>
      </c>
      <c r="C11" s="168"/>
    </row>
    <row r="13" spans="1:8">
      <c r="A13" s="90" t="s">
        <v>16</v>
      </c>
    </row>
    <row r="14" spans="1:8">
      <c r="A14" s="90"/>
    </row>
    <row r="15" spans="1:8">
      <c r="A15" s="91" t="s">
        <v>151</v>
      </c>
      <c r="B15" s="171" t="s">
        <v>238</v>
      </c>
      <c r="C15" s="172"/>
      <c r="D15" s="172"/>
      <c r="E15" s="172"/>
      <c r="F15" s="172"/>
      <c r="G15" s="173"/>
    </row>
    <row r="16" spans="1:8">
      <c r="A16" s="91" t="s">
        <v>152</v>
      </c>
      <c r="B16" s="194" t="e">
        <f>IF($B$15&lt;&gt;"",LOOKUP($B$15,COORD!$A$3:$A$102,COORD!$B$3:$B$102),"")</f>
        <v>#N/A</v>
      </c>
      <c r="C16" s="195"/>
      <c r="D16" s="195"/>
      <c r="E16" s="195"/>
      <c r="F16" s="195"/>
      <c r="G16" s="196"/>
      <c r="H16" s="92"/>
    </row>
    <row r="17" spans="1:8">
      <c r="A17" s="91" t="s">
        <v>153</v>
      </c>
      <c r="B17" s="177" t="e">
        <f>IF($B$15&lt;&gt;"",LOOKUP($B$15,COORD!$A$3:$A$102,COORD!$C$3:$C$102),"")</f>
        <v>#N/A</v>
      </c>
      <c r="C17" s="178"/>
      <c r="D17" s="178"/>
      <c r="E17" s="178"/>
      <c r="F17" s="178"/>
      <c r="G17" s="179"/>
      <c r="H17" s="92"/>
    </row>
    <row r="18" spans="1:8">
      <c r="A18" s="91" t="s">
        <v>150</v>
      </c>
      <c r="B18" s="174" t="e">
        <f>IF($B$15&lt;&gt;"",LOOKUP($B$15,COORD!$A$3:$A$102,COORD!$D$3:$D$102),"")</f>
        <v>#N/A</v>
      </c>
      <c r="C18" s="175"/>
      <c r="D18" s="175"/>
      <c r="E18" s="175"/>
      <c r="F18" s="175"/>
      <c r="G18" s="176"/>
      <c r="H18" s="92"/>
    </row>
    <row r="19" spans="1:8">
      <c r="A19" s="91" t="s">
        <v>1</v>
      </c>
      <c r="D19" s="167" t="e">
        <f>IF($B$15&lt;&gt;"",LOOKUP($B$15,COORD!$A$3:$A$102,COORD!$E$3:$E$102),"")</f>
        <v>#N/A</v>
      </c>
    </row>
    <row r="20" spans="1:8">
      <c r="A20" s="91" t="s">
        <v>2</v>
      </c>
      <c r="D20" s="169" t="e">
        <f>IF($B$15&lt;&gt;"",LOOKUP($B$15,COORD!$A$3:$A$102,COORD!$F$3:$F$102),"")</f>
        <v>#N/A</v>
      </c>
    </row>
    <row r="21" spans="1:8">
      <c r="A21" s="91" t="s">
        <v>3</v>
      </c>
      <c r="D21" s="169" t="e">
        <f>IF($B$15&lt;&gt;"",LOOKUP($B$15,COORD!$A$3:$A$102,COORD!$G$3:$G$102),"")</f>
        <v>#N/A</v>
      </c>
    </row>
    <row r="23" spans="1:8">
      <c r="A23" s="90" t="s">
        <v>15</v>
      </c>
    </row>
    <row r="24" spans="1:8">
      <c r="A24" s="91" t="s">
        <v>140</v>
      </c>
      <c r="D24" s="91" t="s">
        <v>191</v>
      </c>
    </row>
    <row r="25" spans="1:8">
      <c r="A25" s="91" t="s">
        <v>4</v>
      </c>
      <c r="D25" s="168" t="e">
        <f>IF($B$15&lt;&gt;"",LOOKUP($B$15,COORD!$A$3:$A$102,COORD!$H$3:$H$102),"")</f>
        <v>#N/A</v>
      </c>
    </row>
    <row r="26" spans="1:8">
      <c r="A26" s="91" t="s">
        <v>5</v>
      </c>
      <c r="D26" s="170" t="e">
        <f>IF($B$15&lt;&gt;"",LOOKUP($B$15,COORD!$A$3:$A$102,COORD!$I$3:$I$102),"")</f>
        <v>#N/A</v>
      </c>
    </row>
    <row r="27" spans="1:8">
      <c r="A27" s="91" t="s">
        <v>182</v>
      </c>
      <c r="D27" s="166">
        <f>'Frais de personnel MAEC'!V28+'Frais de fonctionnement MAEC'!G251+'Frais d''amortissements MAEC'!J42-'Frais de fonctionnement MAEC'!C261+'Frais de personnel Antenne'!V28+'Frais de fonctionnement Antenne'!G101</f>
        <v>0</v>
      </c>
    </row>
    <row r="28" spans="1:8">
      <c r="D28" s="92"/>
    </row>
  </sheetData>
  <sheetProtection password="DAC5" sheet="1" objects="1" scenarios="1"/>
  <mergeCells count="4">
    <mergeCell ref="B15:G15"/>
    <mergeCell ref="B16:G16"/>
    <mergeCell ref="B17:G17"/>
    <mergeCell ref="B18:G18"/>
  </mergeCells>
  <dataValidations count="1">
    <dataValidation type="list" allowBlank="1" showInputMessage="1" showErrorMessage="1" sqref="B15:G15">
      <formula1>COORD!$A$2:$A$102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Header>&amp;L&amp;"-,Gras"&amp;UDécompte récapitulatif pour les maisons arc-en-ciel  -  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7"/>
  <dimension ref="A1:E5"/>
  <sheetViews>
    <sheetView workbookViewId="0">
      <selection activeCell="D5" sqref="D5"/>
    </sheetView>
  </sheetViews>
  <sheetFormatPr baseColWidth="10" defaultRowHeight="15"/>
  <cols>
    <col min="3" max="3" width="16.140625" bestFit="1" customWidth="1"/>
    <col min="4" max="4" width="21.7109375" bestFit="1" customWidth="1"/>
    <col min="5" max="5" width="24.42578125" bestFit="1" customWidth="1"/>
  </cols>
  <sheetData>
    <row r="1" spans="1:5">
      <c r="A1" s="23" t="s">
        <v>17</v>
      </c>
      <c r="B1" s="23" t="s">
        <v>78</v>
      </c>
      <c r="C1" s="25" t="s">
        <v>81</v>
      </c>
      <c r="D1" s="25" t="s">
        <v>87</v>
      </c>
      <c r="E1" s="25" t="s">
        <v>112</v>
      </c>
    </row>
    <row r="2" spans="1:5">
      <c r="A2" s="20" t="s">
        <v>77</v>
      </c>
      <c r="B2" s="26" t="s">
        <v>79</v>
      </c>
      <c r="C2" s="22" t="s">
        <v>82</v>
      </c>
      <c r="D2" s="22" t="s">
        <v>88</v>
      </c>
      <c r="E2" s="22" t="s">
        <v>113</v>
      </c>
    </row>
    <row r="3" spans="1:5">
      <c r="A3" s="21" t="s">
        <v>76</v>
      </c>
      <c r="B3" s="24" t="s">
        <v>80</v>
      </c>
      <c r="C3" s="16" t="s">
        <v>83</v>
      </c>
      <c r="D3" s="18" t="s">
        <v>89</v>
      </c>
      <c r="E3" s="16" t="s">
        <v>114</v>
      </c>
    </row>
    <row r="4" spans="1:5">
      <c r="C4" s="18" t="s">
        <v>84</v>
      </c>
      <c r="D4" s="19" t="s">
        <v>139</v>
      </c>
      <c r="E4" s="16" t="s">
        <v>115</v>
      </c>
    </row>
    <row r="5" spans="1:5">
      <c r="C5" s="19" t="s">
        <v>74</v>
      </c>
      <c r="E5" s="17" t="s">
        <v>116</v>
      </c>
    </row>
  </sheetData>
  <sheetProtection password="CBEB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1">
    <tabColor rgb="FF00B050"/>
    <pageSetUpPr fitToPage="1"/>
  </sheetPr>
  <dimension ref="A1:W28"/>
  <sheetViews>
    <sheetView zoomScaleNormal="100" workbookViewId="0">
      <selection activeCell="C28" sqref="C28"/>
    </sheetView>
  </sheetViews>
  <sheetFormatPr baseColWidth="10" defaultColWidth="11.42578125" defaultRowHeight="15"/>
  <cols>
    <col min="1" max="1" width="23.42578125" style="103" customWidth="1"/>
    <col min="2" max="6" width="15.5703125" style="104" customWidth="1"/>
    <col min="7" max="7" width="15.5703125" style="105" customWidth="1"/>
    <col min="8" max="8" width="14.5703125" style="104" bestFit="1" customWidth="1"/>
    <col min="9" max="11" width="14.5703125" style="104" customWidth="1"/>
    <col min="12" max="12" width="16" style="104" customWidth="1"/>
    <col min="13" max="13" width="17.42578125" style="104" customWidth="1"/>
    <col min="14" max="14" width="13" style="104" customWidth="1"/>
    <col min="15" max="15" width="13.5703125" style="104" bestFit="1" customWidth="1"/>
    <col min="16" max="16" width="13.5703125" style="104" customWidth="1"/>
    <col min="17" max="19" width="11.42578125" style="91"/>
    <col min="20" max="21" width="13.85546875" style="91" customWidth="1"/>
    <col min="22" max="22" width="18.28515625" style="91" customWidth="1"/>
    <col min="23" max="23" width="36.85546875" style="91" customWidth="1"/>
    <col min="24" max="16384" width="11.42578125" style="91"/>
  </cols>
  <sheetData>
    <row r="1" spans="1:23" ht="15.75" thickBot="1">
      <c r="A1" s="180" t="s">
        <v>176</v>
      </c>
      <c r="B1" s="181"/>
      <c r="C1" s="181"/>
      <c r="D1" s="181"/>
      <c r="E1" s="181"/>
      <c r="F1" s="181"/>
      <c r="G1" s="182"/>
      <c r="H1" s="180" t="s">
        <v>177</v>
      </c>
      <c r="I1" s="181"/>
      <c r="J1" s="181"/>
      <c r="K1" s="181"/>
      <c r="L1" s="181"/>
      <c r="M1" s="181"/>
      <c r="N1" s="181"/>
      <c r="O1" s="181"/>
      <c r="P1" s="182"/>
      <c r="Q1" s="183" t="s">
        <v>178</v>
      </c>
      <c r="R1" s="184"/>
      <c r="S1" s="184"/>
      <c r="T1" s="185"/>
      <c r="U1" s="183" t="s">
        <v>181</v>
      </c>
      <c r="V1" s="185"/>
      <c r="W1" s="186" t="s">
        <v>141</v>
      </c>
    </row>
    <row r="2" spans="1:23" ht="49.5" customHeight="1" thickBot="1">
      <c r="A2" s="93" t="s">
        <v>72</v>
      </c>
      <c r="B2" s="94" t="s">
        <v>12</v>
      </c>
      <c r="C2" s="94" t="s">
        <v>13</v>
      </c>
      <c r="D2" s="94" t="s">
        <v>14</v>
      </c>
      <c r="E2" s="95" t="s">
        <v>160</v>
      </c>
      <c r="F2" s="95" t="s">
        <v>161</v>
      </c>
      <c r="G2" s="95" t="s">
        <v>158</v>
      </c>
      <c r="H2" s="96" t="s">
        <v>159</v>
      </c>
      <c r="I2" s="97" t="s">
        <v>162</v>
      </c>
      <c r="J2" s="97" t="s">
        <v>163</v>
      </c>
      <c r="K2" s="97" t="s">
        <v>164</v>
      </c>
      <c r="L2" s="97" t="s">
        <v>165</v>
      </c>
      <c r="M2" s="97" t="s">
        <v>135</v>
      </c>
      <c r="N2" s="97" t="s">
        <v>136</v>
      </c>
      <c r="O2" s="97" t="s">
        <v>137</v>
      </c>
      <c r="P2" s="98" t="s">
        <v>142</v>
      </c>
      <c r="Q2" s="93" t="s">
        <v>134</v>
      </c>
      <c r="R2" s="94" t="s">
        <v>82</v>
      </c>
      <c r="S2" s="94" t="s">
        <v>84</v>
      </c>
      <c r="T2" s="99" t="s">
        <v>166</v>
      </c>
      <c r="U2" s="63" t="s">
        <v>179</v>
      </c>
      <c r="V2" s="63" t="s">
        <v>180</v>
      </c>
      <c r="W2" s="187"/>
    </row>
    <row r="3" spans="1:23">
      <c r="A3" s="100" t="s">
        <v>68</v>
      </c>
      <c r="B3" s="30"/>
      <c r="C3" s="30"/>
      <c r="D3" s="30"/>
      <c r="E3" s="33"/>
      <c r="F3" s="33"/>
      <c r="G3" s="32"/>
      <c r="H3" s="53"/>
      <c r="I3" s="49"/>
      <c r="J3" s="49"/>
      <c r="K3" s="49"/>
      <c r="L3" s="49"/>
      <c r="M3" s="49"/>
      <c r="N3" s="49"/>
      <c r="O3" s="49"/>
      <c r="P3" s="57"/>
      <c r="Q3" s="59"/>
      <c r="R3" s="50"/>
      <c r="S3" s="50"/>
      <c r="T3" s="54"/>
      <c r="U3" s="64">
        <f>H3+I3+J3+K3+L3+M3+N3+O3+P3-Q3-R3-S3-T3</f>
        <v>0</v>
      </c>
      <c r="V3" s="61"/>
      <c r="W3" s="43"/>
    </row>
    <row r="4" spans="1:23">
      <c r="A4" s="101" t="s">
        <v>69</v>
      </c>
      <c r="B4" s="30"/>
      <c r="C4" s="30"/>
      <c r="D4" s="30"/>
      <c r="E4" s="33"/>
      <c r="F4" s="33"/>
      <c r="G4" s="32"/>
      <c r="H4" s="53"/>
      <c r="I4" s="49"/>
      <c r="J4" s="49"/>
      <c r="K4" s="49"/>
      <c r="L4" s="49"/>
      <c r="M4" s="49"/>
      <c r="N4" s="49"/>
      <c r="O4" s="49"/>
      <c r="P4" s="57"/>
      <c r="Q4" s="59"/>
      <c r="R4" s="50"/>
      <c r="S4" s="50"/>
      <c r="T4" s="54"/>
      <c r="U4" s="65">
        <f t="shared" ref="U4:U27" si="0">H4+I4+J4+K4+L4+M4+N4+O4+P4-Q4-R4-S4-T4</f>
        <v>0</v>
      </c>
      <c r="V4" s="61"/>
      <c r="W4" s="43"/>
    </row>
    <row r="5" spans="1:23">
      <c r="A5" s="101" t="s">
        <v>70</v>
      </c>
      <c r="B5" s="30"/>
      <c r="C5" s="30"/>
      <c r="D5" s="30"/>
      <c r="E5" s="33"/>
      <c r="F5" s="33"/>
      <c r="G5" s="32"/>
      <c r="H5" s="53"/>
      <c r="I5" s="49"/>
      <c r="J5" s="49"/>
      <c r="K5" s="49"/>
      <c r="L5" s="49"/>
      <c r="M5" s="49"/>
      <c r="N5" s="49"/>
      <c r="O5" s="49"/>
      <c r="P5" s="57"/>
      <c r="Q5" s="59"/>
      <c r="R5" s="50"/>
      <c r="S5" s="50"/>
      <c r="T5" s="54"/>
      <c r="U5" s="65">
        <f t="shared" si="0"/>
        <v>0</v>
      </c>
      <c r="V5" s="61"/>
      <c r="W5" s="43"/>
    </row>
    <row r="6" spans="1:23">
      <c r="A6" s="101" t="s">
        <v>71</v>
      </c>
      <c r="B6" s="30"/>
      <c r="C6" s="30"/>
      <c r="D6" s="30"/>
      <c r="E6" s="33"/>
      <c r="F6" s="33"/>
      <c r="G6" s="32"/>
      <c r="H6" s="53"/>
      <c r="I6" s="49"/>
      <c r="J6" s="49"/>
      <c r="K6" s="49"/>
      <c r="L6" s="49"/>
      <c r="M6" s="49"/>
      <c r="N6" s="49"/>
      <c r="O6" s="49"/>
      <c r="P6" s="57"/>
      <c r="Q6" s="59"/>
      <c r="R6" s="50"/>
      <c r="S6" s="50"/>
      <c r="T6" s="54"/>
      <c r="U6" s="65">
        <f t="shared" si="0"/>
        <v>0</v>
      </c>
      <c r="V6" s="61"/>
      <c r="W6" s="43"/>
    </row>
    <row r="7" spans="1:23">
      <c r="A7" s="101" t="s">
        <v>91</v>
      </c>
      <c r="B7" s="30"/>
      <c r="C7" s="30"/>
      <c r="D7" s="30"/>
      <c r="E7" s="33"/>
      <c r="F7" s="33"/>
      <c r="G7" s="32"/>
      <c r="H7" s="53"/>
      <c r="I7" s="49"/>
      <c r="J7" s="49"/>
      <c r="K7" s="49"/>
      <c r="L7" s="49"/>
      <c r="M7" s="49"/>
      <c r="N7" s="49"/>
      <c r="O7" s="49"/>
      <c r="P7" s="57"/>
      <c r="Q7" s="59"/>
      <c r="R7" s="50"/>
      <c r="S7" s="50"/>
      <c r="T7" s="54"/>
      <c r="U7" s="65">
        <f t="shared" si="0"/>
        <v>0</v>
      </c>
      <c r="V7" s="61"/>
      <c r="W7" s="43"/>
    </row>
    <row r="8" spans="1:23">
      <c r="A8" s="101" t="s">
        <v>92</v>
      </c>
      <c r="B8" s="30"/>
      <c r="C8" s="30"/>
      <c r="D8" s="30"/>
      <c r="E8" s="33"/>
      <c r="F8" s="33"/>
      <c r="G8" s="32"/>
      <c r="H8" s="53"/>
      <c r="I8" s="49"/>
      <c r="J8" s="49"/>
      <c r="K8" s="49"/>
      <c r="L8" s="49"/>
      <c r="M8" s="49"/>
      <c r="N8" s="49"/>
      <c r="O8" s="49"/>
      <c r="P8" s="57"/>
      <c r="Q8" s="59"/>
      <c r="R8" s="50"/>
      <c r="S8" s="50"/>
      <c r="T8" s="54"/>
      <c r="U8" s="65">
        <f t="shared" si="0"/>
        <v>0</v>
      </c>
      <c r="V8" s="61"/>
      <c r="W8" s="43"/>
    </row>
    <row r="9" spans="1:23">
      <c r="A9" s="101" t="s">
        <v>93</v>
      </c>
      <c r="B9" s="30"/>
      <c r="C9" s="30"/>
      <c r="D9" s="30"/>
      <c r="E9" s="33"/>
      <c r="F9" s="33"/>
      <c r="G9" s="32"/>
      <c r="H9" s="53"/>
      <c r="I9" s="49"/>
      <c r="J9" s="49"/>
      <c r="K9" s="49"/>
      <c r="L9" s="49"/>
      <c r="M9" s="49"/>
      <c r="N9" s="49"/>
      <c r="O9" s="49"/>
      <c r="P9" s="57"/>
      <c r="Q9" s="59"/>
      <c r="R9" s="50"/>
      <c r="S9" s="50"/>
      <c r="T9" s="54"/>
      <c r="U9" s="65">
        <f t="shared" si="0"/>
        <v>0</v>
      </c>
      <c r="V9" s="61"/>
      <c r="W9" s="43"/>
    </row>
    <row r="10" spans="1:23">
      <c r="A10" s="101" t="s">
        <v>94</v>
      </c>
      <c r="B10" s="30"/>
      <c r="C10" s="30"/>
      <c r="D10" s="30"/>
      <c r="E10" s="33"/>
      <c r="F10" s="33"/>
      <c r="G10" s="32"/>
      <c r="H10" s="53"/>
      <c r="I10" s="49"/>
      <c r="J10" s="49"/>
      <c r="K10" s="49"/>
      <c r="L10" s="49"/>
      <c r="M10" s="49"/>
      <c r="N10" s="49"/>
      <c r="O10" s="49"/>
      <c r="P10" s="57"/>
      <c r="Q10" s="59"/>
      <c r="R10" s="50"/>
      <c r="S10" s="50"/>
      <c r="T10" s="54"/>
      <c r="U10" s="65">
        <f t="shared" si="0"/>
        <v>0</v>
      </c>
      <c r="V10" s="61"/>
      <c r="W10" s="43"/>
    </row>
    <row r="11" spans="1:23">
      <c r="A11" s="101" t="s">
        <v>95</v>
      </c>
      <c r="B11" s="30"/>
      <c r="C11" s="30"/>
      <c r="D11" s="30"/>
      <c r="E11" s="33"/>
      <c r="F11" s="33"/>
      <c r="G11" s="32"/>
      <c r="H11" s="53"/>
      <c r="I11" s="49"/>
      <c r="J11" s="49"/>
      <c r="K11" s="49"/>
      <c r="L11" s="49"/>
      <c r="M11" s="49"/>
      <c r="N11" s="49"/>
      <c r="O11" s="49"/>
      <c r="P11" s="57"/>
      <c r="Q11" s="59"/>
      <c r="R11" s="50"/>
      <c r="S11" s="50"/>
      <c r="T11" s="54"/>
      <c r="U11" s="65">
        <f t="shared" si="0"/>
        <v>0</v>
      </c>
      <c r="V11" s="61"/>
      <c r="W11" s="43"/>
    </row>
    <row r="12" spans="1:23">
      <c r="A12" s="101" t="s">
        <v>96</v>
      </c>
      <c r="B12" s="30"/>
      <c r="C12" s="30"/>
      <c r="D12" s="30"/>
      <c r="E12" s="33"/>
      <c r="F12" s="33"/>
      <c r="G12" s="32"/>
      <c r="H12" s="53"/>
      <c r="I12" s="49"/>
      <c r="J12" s="49"/>
      <c r="K12" s="49"/>
      <c r="L12" s="49"/>
      <c r="M12" s="49"/>
      <c r="N12" s="49"/>
      <c r="O12" s="49"/>
      <c r="P12" s="57"/>
      <c r="Q12" s="59"/>
      <c r="R12" s="50"/>
      <c r="S12" s="50"/>
      <c r="T12" s="54"/>
      <c r="U12" s="65">
        <f t="shared" si="0"/>
        <v>0</v>
      </c>
      <c r="V12" s="61"/>
      <c r="W12" s="43"/>
    </row>
    <row r="13" spans="1:23">
      <c r="A13" s="101" t="s">
        <v>97</v>
      </c>
      <c r="B13" s="30"/>
      <c r="C13" s="30"/>
      <c r="D13" s="30"/>
      <c r="E13" s="33"/>
      <c r="F13" s="33"/>
      <c r="G13" s="32"/>
      <c r="H13" s="53"/>
      <c r="I13" s="49"/>
      <c r="J13" s="49"/>
      <c r="K13" s="49"/>
      <c r="L13" s="49"/>
      <c r="M13" s="49"/>
      <c r="N13" s="49"/>
      <c r="O13" s="49"/>
      <c r="P13" s="57"/>
      <c r="Q13" s="59"/>
      <c r="R13" s="50"/>
      <c r="S13" s="50"/>
      <c r="T13" s="54"/>
      <c r="U13" s="65">
        <f t="shared" si="0"/>
        <v>0</v>
      </c>
      <c r="V13" s="61"/>
      <c r="W13" s="43"/>
    </row>
    <row r="14" spans="1:23">
      <c r="A14" s="101" t="s">
        <v>98</v>
      </c>
      <c r="B14" s="30"/>
      <c r="C14" s="30"/>
      <c r="D14" s="30"/>
      <c r="E14" s="33"/>
      <c r="F14" s="33"/>
      <c r="G14" s="32"/>
      <c r="H14" s="53"/>
      <c r="I14" s="49"/>
      <c r="J14" s="49"/>
      <c r="K14" s="49"/>
      <c r="L14" s="49"/>
      <c r="M14" s="49"/>
      <c r="N14" s="49"/>
      <c r="O14" s="49"/>
      <c r="P14" s="57"/>
      <c r="Q14" s="59"/>
      <c r="R14" s="50"/>
      <c r="S14" s="50"/>
      <c r="T14" s="54"/>
      <c r="U14" s="65">
        <f t="shared" si="0"/>
        <v>0</v>
      </c>
      <c r="V14" s="61"/>
      <c r="W14" s="43"/>
    </row>
    <row r="15" spans="1:23">
      <c r="A15" s="101" t="s">
        <v>99</v>
      </c>
      <c r="B15" s="30"/>
      <c r="C15" s="30"/>
      <c r="D15" s="30"/>
      <c r="E15" s="33"/>
      <c r="F15" s="33"/>
      <c r="G15" s="32"/>
      <c r="H15" s="53"/>
      <c r="I15" s="49"/>
      <c r="J15" s="49"/>
      <c r="K15" s="49"/>
      <c r="L15" s="49"/>
      <c r="M15" s="49"/>
      <c r="N15" s="49"/>
      <c r="O15" s="49"/>
      <c r="P15" s="57"/>
      <c r="Q15" s="59"/>
      <c r="R15" s="50"/>
      <c r="S15" s="50"/>
      <c r="T15" s="54"/>
      <c r="U15" s="65">
        <f>H15+I15+J15+K15+L15+M15+N15+O15+P15-Q15-R15-S15-T15</f>
        <v>0</v>
      </c>
      <c r="V15" s="61"/>
      <c r="W15" s="43"/>
    </row>
    <row r="16" spans="1:23">
      <c r="A16" s="101" t="s">
        <v>100</v>
      </c>
      <c r="B16" s="30"/>
      <c r="C16" s="30"/>
      <c r="D16" s="30"/>
      <c r="E16" s="33"/>
      <c r="F16" s="33"/>
      <c r="G16" s="32"/>
      <c r="H16" s="53"/>
      <c r="I16" s="49"/>
      <c r="J16" s="49"/>
      <c r="K16" s="49"/>
      <c r="L16" s="49"/>
      <c r="M16" s="49"/>
      <c r="N16" s="49"/>
      <c r="O16" s="49"/>
      <c r="P16" s="57"/>
      <c r="Q16" s="59"/>
      <c r="R16" s="50"/>
      <c r="S16" s="50"/>
      <c r="T16" s="54"/>
      <c r="U16" s="65">
        <f t="shared" si="0"/>
        <v>0</v>
      </c>
      <c r="V16" s="61"/>
      <c r="W16" s="43"/>
    </row>
    <row r="17" spans="1:23">
      <c r="A17" s="101" t="s">
        <v>101</v>
      </c>
      <c r="B17" s="30"/>
      <c r="C17" s="30"/>
      <c r="D17" s="30"/>
      <c r="E17" s="33"/>
      <c r="F17" s="33"/>
      <c r="G17" s="32"/>
      <c r="H17" s="53"/>
      <c r="I17" s="49"/>
      <c r="J17" s="49"/>
      <c r="K17" s="49"/>
      <c r="L17" s="49"/>
      <c r="M17" s="49"/>
      <c r="N17" s="49"/>
      <c r="O17" s="49"/>
      <c r="P17" s="57"/>
      <c r="Q17" s="59"/>
      <c r="R17" s="50"/>
      <c r="S17" s="50"/>
      <c r="T17" s="54"/>
      <c r="U17" s="65">
        <f t="shared" si="0"/>
        <v>0</v>
      </c>
      <c r="V17" s="61"/>
      <c r="W17" s="43"/>
    </row>
    <row r="18" spans="1:23">
      <c r="A18" s="101" t="s">
        <v>102</v>
      </c>
      <c r="B18" s="30"/>
      <c r="C18" s="30"/>
      <c r="D18" s="30"/>
      <c r="E18" s="33"/>
      <c r="F18" s="33"/>
      <c r="G18" s="32"/>
      <c r="H18" s="53"/>
      <c r="I18" s="49"/>
      <c r="J18" s="49"/>
      <c r="K18" s="49"/>
      <c r="L18" s="49"/>
      <c r="M18" s="49"/>
      <c r="N18" s="49"/>
      <c r="O18" s="49"/>
      <c r="P18" s="57"/>
      <c r="Q18" s="59"/>
      <c r="R18" s="50"/>
      <c r="S18" s="50"/>
      <c r="T18" s="54"/>
      <c r="U18" s="65">
        <f t="shared" si="0"/>
        <v>0</v>
      </c>
      <c r="V18" s="61"/>
      <c r="W18" s="43"/>
    </row>
    <row r="19" spans="1:23">
      <c r="A19" s="101" t="s">
        <v>103</v>
      </c>
      <c r="B19" s="30"/>
      <c r="C19" s="30"/>
      <c r="D19" s="30"/>
      <c r="E19" s="33"/>
      <c r="F19" s="33"/>
      <c r="G19" s="32"/>
      <c r="H19" s="53"/>
      <c r="I19" s="49"/>
      <c r="J19" s="49"/>
      <c r="K19" s="49"/>
      <c r="L19" s="49"/>
      <c r="M19" s="49"/>
      <c r="N19" s="49"/>
      <c r="O19" s="49"/>
      <c r="P19" s="57"/>
      <c r="Q19" s="59"/>
      <c r="R19" s="50"/>
      <c r="S19" s="50"/>
      <c r="T19" s="54"/>
      <c r="U19" s="65">
        <f t="shared" si="0"/>
        <v>0</v>
      </c>
      <c r="V19" s="61"/>
      <c r="W19" s="43"/>
    </row>
    <row r="20" spans="1:23">
      <c r="A20" s="101" t="s">
        <v>104</v>
      </c>
      <c r="B20" s="30"/>
      <c r="C20" s="30"/>
      <c r="D20" s="30"/>
      <c r="E20" s="33"/>
      <c r="F20" s="33"/>
      <c r="G20" s="32"/>
      <c r="H20" s="53"/>
      <c r="I20" s="49"/>
      <c r="J20" s="49"/>
      <c r="K20" s="49"/>
      <c r="L20" s="49"/>
      <c r="M20" s="49"/>
      <c r="N20" s="49"/>
      <c r="O20" s="49"/>
      <c r="P20" s="57"/>
      <c r="Q20" s="59"/>
      <c r="R20" s="50"/>
      <c r="S20" s="50"/>
      <c r="T20" s="54"/>
      <c r="U20" s="65">
        <f t="shared" si="0"/>
        <v>0</v>
      </c>
      <c r="V20" s="61"/>
      <c r="W20" s="43"/>
    </row>
    <row r="21" spans="1:23">
      <c r="A21" s="101" t="s">
        <v>105</v>
      </c>
      <c r="B21" s="30"/>
      <c r="C21" s="30"/>
      <c r="D21" s="30"/>
      <c r="E21" s="33"/>
      <c r="F21" s="33"/>
      <c r="G21" s="32"/>
      <c r="H21" s="53"/>
      <c r="I21" s="49"/>
      <c r="J21" s="49"/>
      <c r="K21" s="49"/>
      <c r="L21" s="49"/>
      <c r="M21" s="49"/>
      <c r="N21" s="49"/>
      <c r="O21" s="49"/>
      <c r="P21" s="57"/>
      <c r="Q21" s="59"/>
      <c r="R21" s="50"/>
      <c r="S21" s="50"/>
      <c r="T21" s="54"/>
      <c r="U21" s="65">
        <f t="shared" si="0"/>
        <v>0</v>
      </c>
      <c r="V21" s="61"/>
      <c r="W21" s="43"/>
    </row>
    <row r="22" spans="1:23">
      <c r="A22" s="101" t="s">
        <v>106</v>
      </c>
      <c r="B22" s="30"/>
      <c r="C22" s="30"/>
      <c r="D22" s="30"/>
      <c r="E22" s="33"/>
      <c r="F22" s="33"/>
      <c r="G22" s="32"/>
      <c r="H22" s="53"/>
      <c r="I22" s="49"/>
      <c r="J22" s="49"/>
      <c r="K22" s="49"/>
      <c r="L22" s="49"/>
      <c r="M22" s="49"/>
      <c r="N22" s="49"/>
      <c r="O22" s="49"/>
      <c r="P22" s="57"/>
      <c r="Q22" s="59"/>
      <c r="R22" s="50"/>
      <c r="S22" s="50"/>
      <c r="T22" s="54"/>
      <c r="U22" s="65">
        <f t="shared" si="0"/>
        <v>0</v>
      </c>
      <c r="V22" s="61"/>
      <c r="W22" s="43"/>
    </row>
    <row r="23" spans="1:23">
      <c r="A23" s="101" t="s">
        <v>107</v>
      </c>
      <c r="B23" s="30"/>
      <c r="C23" s="30"/>
      <c r="D23" s="30"/>
      <c r="E23" s="33"/>
      <c r="F23" s="33"/>
      <c r="G23" s="32"/>
      <c r="H23" s="53"/>
      <c r="I23" s="49"/>
      <c r="J23" s="49"/>
      <c r="K23" s="49"/>
      <c r="L23" s="49"/>
      <c r="M23" s="49"/>
      <c r="N23" s="49"/>
      <c r="O23" s="49"/>
      <c r="P23" s="57"/>
      <c r="Q23" s="59"/>
      <c r="R23" s="50"/>
      <c r="S23" s="50"/>
      <c r="T23" s="54"/>
      <c r="U23" s="65">
        <f t="shared" si="0"/>
        <v>0</v>
      </c>
      <c r="V23" s="61"/>
      <c r="W23" s="43"/>
    </row>
    <row r="24" spans="1:23">
      <c r="A24" s="101" t="s">
        <v>108</v>
      </c>
      <c r="B24" s="30"/>
      <c r="C24" s="30"/>
      <c r="D24" s="30"/>
      <c r="E24" s="33"/>
      <c r="F24" s="33"/>
      <c r="G24" s="32"/>
      <c r="H24" s="53"/>
      <c r="I24" s="49"/>
      <c r="J24" s="49"/>
      <c r="K24" s="49"/>
      <c r="L24" s="49"/>
      <c r="M24" s="49"/>
      <c r="N24" s="49"/>
      <c r="O24" s="49"/>
      <c r="P24" s="57"/>
      <c r="Q24" s="59"/>
      <c r="R24" s="50"/>
      <c r="S24" s="50"/>
      <c r="T24" s="54"/>
      <c r="U24" s="65">
        <f t="shared" si="0"/>
        <v>0</v>
      </c>
      <c r="V24" s="61"/>
      <c r="W24" s="43"/>
    </row>
    <row r="25" spans="1:23">
      <c r="A25" s="101" t="s">
        <v>109</v>
      </c>
      <c r="B25" s="30"/>
      <c r="C25" s="30"/>
      <c r="D25" s="30"/>
      <c r="E25" s="33"/>
      <c r="F25" s="33"/>
      <c r="G25" s="32"/>
      <c r="H25" s="53"/>
      <c r="I25" s="49"/>
      <c r="J25" s="49"/>
      <c r="K25" s="49"/>
      <c r="L25" s="49"/>
      <c r="M25" s="49"/>
      <c r="N25" s="49"/>
      <c r="O25" s="49"/>
      <c r="P25" s="57"/>
      <c r="Q25" s="59"/>
      <c r="R25" s="50"/>
      <c r="S25" s="50"/>
      <c r="T25" s="54"/>
      <c r="U25" s="65">
        <f t="shared" si="0"/>
        <v>0</v>
      </c>
      <c r="V25" s="61"/>
      <c r="W25" s="43"/>
    </row>
    <row r="26" spans="1:23">
      <c r="A26" s="101" t="s">
        <v>110</v>
      </c>
      <c r="B26" s="30"/>
      <c r="C26" s="30"/>
      <c r="D26" s="30"/>
      <c r="E26" s="33"/>
      <c r="F26" s="33"/>
      <c r="G26" s="32"/>
      <c r="H26" s="53"/>
      <c r="I26" s="49"/>
      <c r="J26" s="49"/>
      <c r="K26" s="49"/>
      <c r="L26" s="49"/>
      <c r="M26" s="49"/>
      <c r="N26" s="49"/>
      <c r="O26" s="49"/>
      <c r="P26" s="57"/>
      <c r="Q26" s="59"/>
      <c r="R26" s="50"/>
      <c r="S26" s="50"/>
      <c r="T26" s="54"/>
      <c r="U26" s="65">
        <f t="shared" si="0"/>
        <v>0</v>
      </c>
      <c r="V26" s="61"/>
      <c r="W26" s="43"/>
    </row>
    <row r="27" spans="1:23" ht="15.75" thickBot="1">
      <c r="A27" s="102" t="s">
        <v>111</v>
      </c>
      <c r="B27" s="40"/>
      <c r="C27" s="40"/>
      <c r="D27" s="40"/>
      <c r="E27" s="41"/>
      <c r="F27" s="41"/>
      <c r="G27" s="42"/>
      <c r="H27" s="55"/>
      <c r="I27" s="51"/>
      <c r="J27" s="51"/>
      <c r="K27" s="51"/>
      <c r="L27" s="51"/>
      <c r="M27" s="51"/>
      <c r="N27" s="51"/>
      <c r="O27" s="51"/>
      <c r="P27" s="58"/>
      <c r="Q27" s="60"/>
      <c r="R27" s="52"/>
      <c r="S27" s="52"/>
      <c r="T27" s="56"/>
      <c r="U27" s="66">
        <f t="shared" si="0"/>
        <v>0</v>
      </c>
      <c r="V27" s="62"/>
      <c r="W27" s="44"/>
    </row>
    <row r="28" spans="1:23" ht="15.75" thickBot="1">
      <c r="U28" s="67">
        <f>SUM(U3:U27)</f>
        <v>0</v>
      </c>
      <c r="V28" s="106">
        <f>SUM(V3:V27)</f>
        <v>0</v>
      </c>
    </row>
  </sheetData>
  <sheetProtection password="DAC5" sheet="1" objects="1" scenarios="1"/>
  <protectedRanges>
    <protectedRange password="CBEB" sqref="H4:L27" name="charges"/>
    <protectedRange password="CBEB" sqref="M4:M27" name="charges_1"/>
    <protectedRange password="CBEB" sqref="N4:N27" name="charges_2"/>
    <protectedRange password="CBEB" sqref="O4:P27" name="charges_3"/>
    <protectedRange password="CBEB" sqref="H3:L3" name="charges_4"/>
    <protectedRange password="CBEB" sqref="M3" name="charges_1_1"/>
    <protectedRange password="CBEB" sqref="N3" name="charges_2_1"/>
    <protectedRange password="CBEB" sqref="O3:P3" name="charges_3_2"/>
  </protectedRanges>
  <mergeCells count="5">
    <mergeCell ref="A1:G1"/>
    <mergeCell ref="H1:P1"/>
    <mergeCell ref="Q1:T1"/>
    <mergeCell ref="W1:W2"/>
    <mergeCell ref="U1:V1"/>
  </mergeCells>
  <printOptions horizontalCentered="1"/>
  <pageMargins left="0.15748031496062992" right="0.15748031496062992" top="0.59055118110236227" bottom="0.39370078740157483" header="0.31496062992125984" footer="0.31496062992125984"/>
  <pageSetup paperSize="9" scale="37" orientation="landscape" verticalDpi="0" r:id="rId1"/>
  <headerFooter>
    <oddHeader>&amp;CDécompte récapitulatif pour les maisons arc-en-ciel  -  &amp;A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3">
    <tabColor rgb="FF00B050"/>
    <pageSetUpPr fitToPage="1"/>
  </sheetPr>
  <dimension ref="A1:Z261"/>
  <sheetViews>
    <sheetView topLeftCell="A233" workbookViewId="0">
      <selection activeCell="D255" sqref="D255"/>
    </sheetView>
  </sheetViews>
  <sheetFormatPr baseColWidth="10" defaultColWidth="11.42578125" defaultRowHeight="15"/>
  <cols>
    <col min="1" max="1" width="10.140625" style="103" bestFit="1" customWidth="1"/>
    <col min="2" max="2" width="55.140625" style="103" bestFit="1" customWidth="1"/>
    <col min="3" max="7" width="18.7109375" style="118" bestFit="1" customWidth="1"/>
    <col min="8" max="9" width="18.7109375" style="118" customWidth="1"/>
    <col min="10" max="11" width="18.7109375" style="118" bestFit="1" customWidth="1"/>
    <col min="12" max="12" width="18.7109375" style="118" customWidth="1"/>
    <col min="13" max="13" width="18.7109375" style="118" bestFit="1" customWidth="1"/>
    <col min="14" max="16" width="11.42578125" style="116"/>
    <col min="17" max="18" width="11.42578125" style="91"/>
    <col min="19" max="26" width="11.42578125" style="116"/>
    <col min="27" max="16384" width="11.42578125" style="104"/>
  </cols>
  <sheetData>
    <row r="1" spans="1:26" s="114" customFormat="1" ht="45.75" thickBot="1">
      <c r="A1" s="93" t="s">
        <v>6</v>
      </c>
      <c r="B1" s="107" t="s">
        <v>7</v>
      </c>
      <c r="C1" s="108" t="s">
        <v>138</v>
      </c>
      <c r="D1" s="108" t="s">
        <v>8</v>
      </c>
      <c r="E1" s="108" t="s">
        <v>9</v>
      </c>
      <c r="F1" s="109" t="s">
        <v>10</v>
      </c>
      <c r="G1" s="108" t="s">
        <v>167</v>
      </c>
      <c r="H1" s="108" t="s">
        <v>168</v>
      </c>
      <c r="I1" s="110" t="s">
        <v>169</v>
      </c>
      <c r="J1" s="108" t="s">
        <v>11</v>
      </c>
      <c r="K1" s="108" t="s">
        <v>18</v>
      </c>
      <c r="L1" s="111" t="s">
        <v>170</v>
      </c>
      <c r="M1" s="112" t="s">
        <v>141</v>
      </c>
      <c r="N1" s="113"/>
      <c r="O1" s="113"/>
      <c r="P1" s="113"/>
      <c r="S1" s="113"/>
      <c r="T1" s="113"/>
      <c r="U1" s="113"/>
      <c r="V1" s="113"/>
      <c r="W1" s="113"/>
      <c r="X1" s="113"/>
      <c r="Y1" s="113"/>
      <c r="Z1" s="113"/>
    </row>
    <row r="2" spans="1:26">
      <c r="A2" s="115" t="e">
        <f t="shared" ref="A2:A132" si="0">INDEX(Référence_PCMN,MATCH(B2,Nature_de_la_dépense,0))</f>
        <v>#N/A</v>
      </c>
      <c r="B2" s="139"/>
      <c r="C2" s="28"/>
      <c r="D2" s="28"/>
      <c r="E2" s="35"/>
      <c r="F2" s="140"/>
      <c r="G2" s="141"/>
      <c r="H2" s="141"/>
      <c r="I2" s="142"/>
      <c r="J2" s="27"/>
      <c r="K2" s="35"/>
      <c r="L2" s="77"/>
      <c r="M2" s="78"/>
    </row>
    <row r="3" spans="1:26">
      <c r="A3" s="115" t="e">
        <f t="shared" si="0"/>
        <v>#N/A</v>
      </c>
      <c r="B3" s="139"/>
      <c r="C3" s="28"/>
      <c r="D3" s="28"/>
      <c r="E3" s="35"/>
      <c r="F3" s="140"/>
      <c r="G3" s="141"/>
      <c r="H3" s="141"/>
      <c r="I3" s="142"/>
      <c r="J3" s="27"/>
      <c r="K3" s="35"/>
      <c r="L3" s="77"/>
      <c r="M3" s="78"/>
    </row>
    <row r="4" spans="1:26">
      <c r="A4" s="115" t="e">
        <f t="shared" si="0"/>
        <v>#N/A</v>
      </c>
      <c r="B4" s="139"/>
      <c r="C4" s="28"/>
      <c r="D4" s="28"/>
      <c r="E4" s="35"/>
      <c r="F4" s="140"/>
      <c r="G4" s="141"/>
      <c r="H4" s="141"/>
      <c r="I4" s="142"/>
      <c r="J4" s="27"/>
      <c r="K4" s="35"/>
      <c r="L4" s="77"/>
      <c r="M4" s="78"/>
    </row>
    <row r="5" spans="1:26">
      <c r="A5" s="115" t="e">
        <f t="shared" si="0"/>
        <v>#N/A</v>
      </c>
      <c r="B5" s="139"/>
      <c r="C5" s="28"/>
      <c r="D5" s="28"/>
      <c r="E5" s="35"/>
      <c r="F5" s="140"/>
      <c r="G5" s="141"/>
      <c r="H5" s="141"/>
      <c r="I5" s="142"/>
      <c r="J5" s="27"/>
      <c r="K5" s="35"/>
      <c r="L5" s="77"/>
      <c r="M5" s="78"/>
    </row>
    <row r="6" spans="1:26">
      <c r="A6" s="115" t="e">
        <f t="shared" si="0"/>
        <v>#N/A</v>
      </c>
      <c r="B6" s="139"/>
      <c r="C6" s="28"/>
      <c r="D6" s="28"/>
      <c r="E6" s="35"/>
      <c r="F6" s="140"/>
      <c r="G6" s="141"/>
      <c r="H6" s="141"/>
      <c r="I6" s="142"/>
      <c r="J6" s="27"/>
      <c r="K6" s="35"/>
      <c r="L6" s="77"/>
      <c r="M6" s="78"/>
    </row>
    <row r="7" spans="1:26">
      <c r="A7" s="115" t="e">
        <f t="shared" si="0"/>
        <v>#N/A</v>
      </c>
      <c r="B7" s="139"/>
      <c r="C7" s="28"/>
      <c r="D7" s="28"/>
      <c r="E7" s="35"/>
      <c r="F7" s="140"/>
      <c r="G7" s="141"/>
      <c r="H7" s="141"/>
      <c r="I7" s="142"/>
      <c r="J7" s="27"/>
      <c r="K7" s="35"/>
      <c r="L7" s="77"/>
      <c r="M7" s="78"/>
    </row>
    <row r="8" spans="1:26">
      <c r="A8" s="115" t="e">
        <f t="shared" si="0"/>
        <v>#N/A</v>
      </c>
      <c r="B8" s="139"/>
      <c r="C8" s="28"/>
      <c r="D8" s="28"/>
      <c r="E8" s="35"/>
      <c r="F8" s="140"/>
      <c r="G8" s="141"/>
      <c r="H8" s="141"/>
      <c r="I8" s="142"/>
      <c r="J8" s="27"/>
      <c r="K8" s="35"/>
      <c r="L8" s="77"/>
      <c r="M8" s="78"/>
    </row>
    <row r="9" spans="1:26">
      <c r="A9" s="115" t="e">
        <f t="shared" si="0"/>
        <v>#N/A</v>
      </c>
      <c r="B9" s="139"/>
      <c r="C9" s="28"/>
      <c r="D9" s="28"/>
      <c r="E9" s="35"/>
      <c r="F9" s="140"/>
      <c r="G9" s="141"/>
      <c r="H9" s="141"/>
      <c r="I9" s="142"/>
      <c r="J9" s="27"/>
      <c r="K9" s="35"/>
      <c r="L9" s="77"/>
      <c r="M9" s="78"/>
    </row>
    <row r="10" spans="1:26">
      <c r="A10" s="115" t="e">
        <f t="shared" si="0"/>
        <v>#N/A</v>
      </c>
      <c r="B10" s="139"/>
      <c r="C10" s="28"/>
      <c r="D10" s="28"/>
      <c r="E10" s="35"/>
      <c r="F10" s="140"/>
      <c r="G10" s="141"/>
      <c r="H10" s="141"/>
      <c r="I10" s="142"/>
      <c r="J10" s="27"/>
      <c r="K10" s="35"/>
      <c r="L10" s="77"/>
      <c r="M10" s="78"/>
    </row>
    <row r="11" spans="1:26">
      <c r="A11" s="115" t="e">
        <f t="shared" si="0"/>
        <v>#N/A</v>
      </c>
      <c r="B11" s="139"/>
      <c r="C11" s="28"/>
      <c r="D11" s="28"/>
      <c r="E11" s="35"/>
      <c r="F11" s="140"/>
      <c r="G11" s="141"/>
      <c r="H11" s="141"/>
      <c r="I11" s="142"/>
      <c r="J11" s="27"/>
      <c r="K11" s="35"/>
      <c r="L11" s="77"/>
      <c r="M11" s="78"/>
    </row>
    <row r="12" spans="1:26">
      <c r="A12" s="115" t="e">
        <f t="shared" si="0"/>
        <v>#N/A</v>
      </c>
      <c r="B12" s="139"/>
      <c r="C12" s="28"/>
      <c r="D12" s="28"/>
      <c r="E12" s="35"/>
      <c r="F12" s="140"/>
      <c r="G12" s="141"/>
      <c r="H12" s="141"/>
      <c r="I12" s="142"/>
      <c r="J12" s="27"/>
      <c r="K12" s="35"/>
      <c r="L12" s="77"/>
      <c r="M12" s="78"/>
    </row>
    <row r="13" spans="1:26">
      <c r="A13" s="115" t="e">
        <f t="shared" si="0"/>
        <v>#N/A</v>
      </c>
      <c r="B13" s="139"/>
      <c r="C13" s="28"/>
      <c r="D13" s="28"/>
      <c r="E13" s="35"/>
      <c r="F13" s="140"/>
      <c r="G13" s="141"/>
      <c r="H13" s="141"/>
      <c r="I13" s="142"/>
      <c r="J13" s="27"/>
      <c r="K13" s="35"/>
      <c r="L13" s="77"/>
      <c r="M13" s="78"/>
    </row>
    <row r="14" spans="1:26">
      <c r="A14" s="115" t="e">
        <f t="shared" si="0"/>
        <v>#N/A</v>
      </c>
      <c r="B14" s="139"/>
      <c r="C14" s="28"/>
      <c r="D14" s="28"/>
      <c r="E14" s="35"/>
      <c r="F14" s="140"/>
      <c r="G14" s="141"/>
      <c r="H14" s="141"/>
      <c r="I14" s="142"/>
      <c r="J14" s="27"/>
      <c r="K14" s="35"/>
      <c r="L14" s="77"/>
      <c r="M14" s="78"/>
    </row>
    <row r="15" spans="1:26">
      <c r="A15" s="115" t="e">
        <f t="shared" si="0"/>
        <v>#N/A</v>
      </c>
      <c r="B15" s="139"/>
      <c r="C15" s="28"/>
      <c r="D15" s="28"/>
      <c r="E15" s="35"/>
      <c r="F15" s="140"/>
      <c r="G15" s="141"/>
      <c r="H15" s="141"/>
      <c r="I15" s="142"/>
      <c r="J15" s="27"/>
      <c r="K15" s="35"/>
      <c r="L15" s="77"/>
      <c r="M15" s="78"/>
    </row>
    <row r="16" spans="1:26">
      <c r="A16" s="115" t="e">
        <f t="shared" si="0"/>
        <v>#N/A</v>
      </c>
      <c r="B16" s="139"/>
      <c r="C16" s="28"/>
      <c r="D16" s="28"/>
      <c r="E16" s="35"/>
      <c r="F16" s="140"/>
      <c r="G16" s="141"/>
      <c r="H16" s="141"/>
      <c r="I16" s="142"/>
      <c r="J16" s="27"/>
      <c r="K16" s="35"/>
      <c r="L16" s="77"/>
      <c r="M16" s="78"/>
    </row>
    <row r="17" spans="1:13">
      <c r="A17" s="115" t="e">
        <f t="shared" si="0"/>
        <v>#N/A</v>
      </c>
      <c r="B17" s="139"/>
      <c r="C17" s="28"/>
      <c r="D17" s="28"/>
      <c r="E17" s="35"/>
      <c r="F17" s="140"/>
      <c r="G17" s="141"/>
      <c r="H17" s="141"/>
      <c r="I17" s="142"/>
      <c r="J17" s="27"/>
      <c r="K17" s="35"/>
      <c r="L17" s="77"/>
      <c r="M17" s="78"/>
    </row>
    <row r="18" spans="1:13">
      <c r="A18" s="115" t="e">
        <f t="shared" si="0"/>
        <v>#N/A</v>
      </c>
      <c r="B18" s="139"/>
      <c r="C18" s="28"/>
      <c r="D18" s="28"/>
      <c r="E18" s="35"/>
      <c r="F18" s="140"/>
      <c r="G18" s="141"/>
      <c r="H18" s="141"/>
      <c r="I18" s="142"/>
      <c r="J18" s="27"/>
      <c r="K18" s="35"/>
      <c r="L18" s="77"/>
      <c r="M18" s="78"/>
    </row>
    <row r="19" spans="1:13">
      <c r="A19" s="115" t="e">
        <f t="shared" si="0"/>
        <v>#N/A</v>
      </c>
      <c r="B19" s="139"/>
      <c r="C19" s="28"/>
      <c r="D19" s="28"/>
      <c r="E19" s="35"/>
      <c r="F19" s="140"/>
      <c r="G19" s="141"/>
      <c r="H19" s="141"/>
      <c r="I19" s="142"/>
      <c r="J19" s="27"/>
      <c r="K19" s="35"/>
      <c r="L19" s="77"/>
      <c r="M19" s="78"/>
    </row>
    <row r="20" spans="1:13">
      <c r="A20" s="115" t="e">
        <f t="shared" si="0"/>
        <v>#N/A</v>
      </c>
      <c r="B20" s="139"/>
      <c r="C20" s="28"/>
      <c r="D20" s="28"/>
      <c r="E20" s="35"/>
      <c r="F20" s="140"/>
      <c r="G20" s="141"/>
      <c r="H20" s="141"/>
      <c r="I20" s="142"/>
      <c r="J20" s="27"/>
      <c r="K20" s="35"/>
      <c r="L20" s="77"/>
      <c r="M20" s="78"/>
    </row>
    <row r="21" spans="1:13">
      <c r="A21" s="115" t="e">
        <f t="shared" si="0"/>
        <v>#N/A</v>
      </c>
      <c r="B21" s="139"/>
      <c r="C21" s="28"/>
      <c r="D21" s="28"/>
      <c r="E21" s="35"/>
      <c r="F21" s="140"/>
      <c r="G21" s="141"/>
      <c r="H21" s="141"/>
      <c r="I21" s="142"/>
      <c r="J21" s="27"/>
      <c r="K21" s="35"/>
      <c r="L21" s="77"/>
      <c r="M21" s="78"/>
    </row>
    <row r="22" spans="1:13">
      <c r="A22" s="115" t="e">
        <f t="shared" si="0"/>
        <v>#N/A</v>
      </c>
      <c r="B22" s="139"/>
      <c r="C22" s="28"/>
      <c r="D22" s="28"/>
      <c r="E22" s="35"/>
      <c r="F22" s="140"/>
      <c r="G22" s="141"/>
      <c r="H22" s="141"/>
      <c r="I22" s="142"/>
      <c r="J22" s="27"/>
      <c r="K22" s="35"/>
      <c r="L22" s="77"/>
      <c r="M22" s="78"/>
    </row>
    <row r="23" spans="1:13">
      <c r="A23" s="115" t="e">
        <f t="shared" si="0"/>
        <v>#N/A</v>
      </c>
      <c r="B23" s="139"/>
      <c r="C23" s="28"/>
      <c r="D23" s="28"/>
      <c r="E23" s="35"/>
      <c r="F23" s="140"/>
      <c r="G23" s="141"/>
      <c r="H23" s="141"/>
      <c r="I23" s="142"/>
      <c r="J23" s="27"/>
      <c r="K23" s="35"/>
      <c r="L23" s="77"/>
      <c r="M23" s="78"/>
    </row>
    <row r="24" spans="1:13">
      <c r="A24" s="115" t="e">
        <f t="shared" si="0"/>
        <v>#N/A</v>
      </c>
      <c r="B24" s="139"/>
      <c r="C24" s="28"/>
      <c r="D24" s="28"/>
      <c r="E24" s="35"/>
      <c r="F24" s="140"/>
      <c r="G24" s="141"/>
      <c r="H24" s="141"/>
      <c r="I24" s="142"/>
      <c r="J24" s="27"/>
      <c r="K24" s="35"/>
      <c r="L24" s="77"/>
      <c r="M24" s="78"/>
    </row>
    <row r="25" spans="1:13">
      <c r="A25" s="115" t="e">
        <f t="shared" si="0"/>
        <v>#N/A</v>
      </c>
      <c r="B25" s="139"/>
      <c r="C25" s="28"/>
      <c r="D25" s="28"/>
      <c r="E25" s="35"/>
      <c r="F25" s="140"/>
      <c r="G25" s="141"/>
      <c r="H25" s="141"/>
      <c r="I25" s="142"/>
      <c r="J25" s="27"/>
      <c r="K25" s="35"/>
      <c r="L25" s="77"/>
      <c r="M25" s="78"/>
    </row>
    <row r="26" spans="1:13">
      <c r="A26" s="115" t="e">
        <f t="shared" si="0"/>
        <v>#N/A</v>
      </c>
      <c r="B26" s="139"/>
      <c r="C26" s="28"/>
      <c r="D26" s="28"/>
      <c r="E26" s="35"/>
      <c r="F26" s="140"/>
      <c r="G26" s="141"/>
      <c r="H26" s="141"/>
      <c r="I26" s="142"/>
      <c r="J26" s="27"/>
      <c r="K26" s="35"/>
      <c r="L26" s="77"/>
      <c r="M26" s="78"/>
    </row>
    <row r="27" spans="1:13">
      <c r="A27" s="115" t="e">
        <f t="shared" si="0"/>
        <v>#N/A</v>
      </c>
      <c r="B27" s="139"/>
      <c r="C27" s="28"/>
      <c r="D27" s="28"/>
      <c r="E27" s="35"/>
      <c r="F27" s="140"/>
      <c r="G27" s="141"/>
      <c r="H27" s="141"/>
      <c r="I27" s="142"/>
      <c r="J27" s="27"/>
      <c r="K27" s="35"/>
      <c r="L27" s="77"/>
      <c r="M27" s="78"/>
    </row>
    <row r="28" spans="1:13">
      <c r="A28" s="115" t="e">
        <f t="shared" si="0"/>
        <v>#N/A</v>
      </c>
      <c r="B28" s="139"/>
      <c r="C28" s="28"/>
      <c r="D28" s="28"/>
      <c r="E28" s="35"/>
      <c r="F28" s="140"/>
      <c r="G28" s="141"/>
      <c r="H28" s="141"/>
      <c r="I28" s="142"/>
      <c r="J28" s="27"/>
      <c r="K28" s="35"/>
      <c r="L28" s="77"/>
      <c r="M28" s="78"/>
    </row>
    <row r="29" spans="1:13">
      <c r="A29" s="115" t="e">
        <f t="shared" si="0"/>
        <v>#N/A</v>
      </c>
      <c r="B29" s="139"/>
      <c r="C29" s="28"/>
      <c r="D29" s="28"/>
      <c r="E29" s="35"/>
      <c r="F29" s="140"/>
      <c r="G29" s="141"/>
      <c r="H29" s="141"/>
      <c r="I29" s="142"/>
      <c r="J29" s="27"/>
      <c r="K29" s="35"/>
      <c r="L29" s="77"/>
      <c r="M29" s="78"/>
    </row>
    <row r="30" spans="1:13">
      <c r="A30" s="115" t="e">
        <f t="shared" si="0"/>
        <v>#N/A</v>
      </c>
      <c r="B30" s="139"/>
      <c r="C30" s="28"/>
      <c r="D30" s="28"/>
      <c r="E30" s="35"/>
      <c r="F30" s="140"/>
      <c r="G30" s="141"/>
      <c r="H30" s="141"/>
      <c r="I30" s="142"/>
      <c r="J30" s="27"/>
      <c r="K30" s="35"/>
      <c r="L30" s="77"/>
      <c r="M30" s="78"/>
    </row>
    <row r="31" spans="1:13">
      <c r="A31" s="115" t="e">
        <f t="shared" si="0"/>
        <v>#N/A</v>
      </c>
      <c r="B31" s="139"/>
      <c r="C31" s="28"/>
      <c r="D31" s="28"/>
      <c r="E31" s="35"/>
      <c r="F31" s="140"/>
      <c r="G31" s="141"/>
      <c r="H31" s="141"/>
      <c r="I31" s="142"/>
      <c r="J31" s="27"/>
      <c r="K31" s="35"/>
      <c r="L31" s="77"/>
      <c r="M31" s="78"/>
    </row>
    <row r="32" spans="1:13">
      <c r="A32" s="115" t="e">
        <f t="shared" si="0"/>
        <v>#N/A</v>
      </c>
      <c r="B32" s="139"/>
      <c r="C32" s="28"/>
      <c r="D32" s="28"/>
      <c r="E32" s="35"/>
      <c r="F32" s="140"/>
      <c r="G32" s="141"/>
      <c r="H32" s="141"/>
      <c r="I32" s="142"/>
      <c r="J32" s="27"/>
      <c r="K32" s="35"/>
      <c r="L32" s="77"/>
      <c r="M32" s="78"/>
    </row>
    <row r="33" spans="1:13">
      <c r="A33" s="115" t="e">
        <f t="shared" si="0"/>
        <v>#N/A</v>
      </c>
      <c r="B33" s="139"/>
      <c r="C33" s="28"/>
      <c r="D33" s="28"/>
      <c r="E33" s="35"/>
      <c r="F33" s="140"/>
      <c r="G33" s="141"/>
      <c r="H33" s="141"/>
      <c r="I33" s="142"/>
      <c r="J33" s="27"/>
      <c r="K33" s="35"/>
      <c r="L33" s="77"/>
      <c r="M33" s="78"/>
    </row>
    <row r="34" spans="1:13">
      <c r="A34" s="115" t="e">
        <f t="shared" si="0"/>
        <v>#N/A</v>
      </c>
      <c r="B34" s="139"/>
      <c r="C34" s="28"/>
      <c r="D34" s="28"/>
      <c r="E34" s="35"/>
      <c r="F34" s="140"/>
      <c r="G34" s="141"/>
      <c r="H34" s="141"/>
      <c r="I34" s="142"/>
      <c r="J34" s="27"/>
      <c r="K34" s="35"/>
      <c r="L34" s="77"/>
      <c r="M34" s="78"/>
    </row>
    <row r="35" spans="1:13">
      <c r="A35" s="115" t="e">
        <f t="shared" si="0"/>
        <v>#N/A</v>
      </c>
      <c r="B35" s="139"/>
      <c r="C35" s="28"/>
      <c r="D35" s="28"/>
      <c r="E35" s="35"/>
      <c r="F35" s="140"/>
      <c r="G35" s="141"/>
      <c r="H35" s="141"/>
      <c r="I35" s="142"/>
      <c r="J35" s="27"/>
      <c r="K35" s="35"/>
      <c r="L35" s="77"/>
      <c r="M35" s="78"/>
    </row>
    <row r="36" spans="1:13">
      <c r="A36" s="115" t="e">
        <f t="shared" si="0"/>
        <v>#N/A</v>
      </c>
      <c r="B36" s="139"/>
      <c r="C36" s="28"/>
      <c r="D36" s="28"/>
      <c r="E36" s="35"/>
      <c r="F36" s="140"/>
      <c r="G36" s="141"/>
      <c r="H36" s="141"/>
      <c r="I36" s="142"/>
      <c r="J36" s="27"/>
      <c r="K36" s="35"/>
      <c r="L36" s="77"/>
      <c r="M36" s="78"/>
    </row>
    <row r="37" spans="1:13">
      <c r="A37" s="115" t="e">
        <f t="shared" si="0"/>
        <v>#N/A</v>
      </c>
      <c r="B37" s="139"/>
      <c r="C37" s="28"/>
      <c r="D37" s="28"/>
      <c r="E37" s="35"/>
      <c r="F37" s="140"/>
      <c r="G37" s="141"/>
      <c r="H37" s="141"/>
      <c r="I37" s="142"/>
      <c r="J37" s="27"/>
      <c r="K37" s="35"/>
      <c r="L37" s="77"/>
      <c r="M37" s="78"/>
    </row>
    <row r="38" spans="1:13">
      <c r="A38" s="115" t="e">
        <f t="shared" si="0"/>
        <v>#N/A</v>
      </c>
      <c r="B38" s="139"/>
      <c r="C38" s="28"/>
      <c r="D38" s="28"/>
      <c r="E38" s="35"/>
      <c r="F38" s="140"/>
      <c r="G38" s="141"/>
      <c r="H38" s="141"/>
      <c r="I38" s="142"/>
      <c r="J38" s="27"/>
      <c r="K38" s="35"/>
      <c r="L38" s="77"/>
      <c r="M38" s="78"/>
    </row>
    <row r="39" spans="1:13">
      <c r="A39" s="115" t="e">
        <f t="shared" si="0"/>
        <v>#N/A</v>
      </c>
      <c r="B39" s="139"/>
      <c r="C39" s="28"/>
      <c r="D39" s="28"/>
      <c r="E39" s="35"/>
      <c r="F39" s="140"/>
      <c r="G39" s="141"/>
      <c r="H39" s="141"/>
      <c r="I39" s="142"/>
      <c r="J39" s="27"/>
      <c r="K39" s="35"/>
      <c r="L39" s="77"/>
      <c r="M39" s="78"/>
    </row>
    <row r="40" spans="1:13">
      <c r="A40" s="115" t="e">
        <f t="shared" si="0"/>
        <v>#N/A</v>
      </c>
      <c r="B40" s="139"/>
      <c r="C40" s="28"/>
      <c r="D40" s="28"/>
      <c r="E40" s="35"/>
      <c r="F40" s="140"/>
      <c r="G40" s="141"/>
      <c r="H40" s="141"/>
      <c r="I40" s="142"/>
      <c r="J40" s="27"/>
      <c r="K40" s="35"/>
      <c r="L40" s="77"/>
      <c r="M40" s="78"/>
    </row>
    <row r="41" spans="1:13">
      <c r="A41" s="115" t="e">
        <f t="shared" si="0"/>
        <v>#N/A</v>
      </c>
      <c r="B41" s="139"/>
      <c r="C41" s="28"/>
      <c r="D41" s="28"/>
      <c r="E41" s="35"/>
      <c r="F41" s="140"/>
      <c r="G41" s="141"/>
      <c r="H41" s="141"/>
      <c r="I41" s="142"/>
      <c r="J41" s="27"/>
      <c r="K41" s="35"/>
      <c r="L41" s="77"/>
      <c r="M41" s="78"/>
    </row>
    <row r="42" spans="1:13">
      <c r="A42" s="115" t="e">
        <f t="shared" si="0"/>
        <v>#N/A</v>
      </c>
      <c r="B42" s="139"/>
      <c r="C42" s="28"/>
      <c r="D42" s="28"/>
      <c r="E42" s="35"/>
      <c r="F42" s="140"/>
      <c r="G42" s="141"/>
      <c r="H42" s="141"/>
      <c r="I42" s="142"/>
      <c r="J42" s="27"/>
      <c r="K42" s="35"/>
      <c r="L42" s="77"/>
      <c r="M42" s="78"/>
    </row>
    <row r="43" spans="1:13">
      <c r="A43" s="115" t="e">
        <f t="shared" si="0"/>
        <v>#N/A</v>
      </c>
      <c r="B43" s="139"/>
      <c r="C43" s="28"/>
      <c r="D43" s="28"/>
      <c r="E43" s="35"/>
      <c r="F43" s="140"/>
      <c r="G43" s="141"/>
      <c r="H43" s="141"/>
      <c r="I43" s="142"/>
      <c r="J43" s="27"/>
      <c r="K43" s="35"/>
      <c r="L43" s="77"/>
      <c r="M43" s="78"/>
    </row>
    <row r="44" spans="1:13">
      <c r="A44" s="115" t="e">
        <f t="shared" si="0"/>
        <v>#N/A</v>
      </c>
      <c r="B44" s="139"/>
      <c r="C44" s="28"/>
      <c r="D44" s="28"/>
      <c r="E44" s="35"/>
      <c r="F44" s="140"/>
      <c r="G44" s="141"/>
      <c r="H44" s="141"/>
      <c r="I44" s="142"/>
      <c r="J44" s="27"/>
      <c r="K44" s="35"/>
      <c r="L44" s="77"/>
      <c r="M44" s="78"/>
    </row>
    <row r="45" spans="1:13">
      <c r="A45" s="115" t="e">
        <f t="shared" si="0"/>
        <v>#N/A</v>
      </c>
      <c r="B45" s="139"/>
      <c r="C45" s="28"/>
      <c r="D45" s="28"/>
      <c r="E45" s="35"/>
      <c r="F45" s="140"/>
      <c r="G45" s="141"/>
      <c r="H45" s="141"/>
      <c r="I45" s="142"/>
      <c r="J45" s="27"/>
      <c r="K45" s="35"/>
      <c r="L45" s="77"/>
      <c r="M45" s="78"/>
    </row>
    <row r="46" spans="1:13">
      <c r="A46" s="115" t="e">
        <f t="shared" si="0"/>
        <v>#N/A</v>
      </c>
      <c r="B46" s="139"/>
      <c r="C46" s="28"/>
      <c r="D46" s="28"/>
      <c r="E46" s="35"/>
      <c r="F46" s="140"/>
      <c r="G46" s="141"/>
      <c r="H46" s="141"/>
      <c r="I46" s="142"/>
      <c r="J46" s="27"/>
      <c r="K46" s="35"/>
      <c r="L46" s="77"/>
      <c r="M46" s="78"/>
    </row>
    <row r="47" spans="1:13">
      <c r="A47" s="115" t="e">
        <f t="shared" si="0"/>
        <v>#N/A</v>
      </c>
      <c r="B47" s="139"/>
      <c r="C47" s="28"/>
      <c r="D47" s="28"/>
      <c r="E47" s="35"/>
      <c r="F47" s="140"/>
      <c r="G47" s="141"/>
      <c r="H47" s="141"/>
      <c r="I47" s="142"/>
      <c r="J47" s="27"/>
      <c r="K47" s="35"/>
      <c r="L47" s="77"/>
      <c r="M47" s="78"/>
    </row>
    <row r="48" spans="1:13">
      <c r="A48" s="115" t="e">
        <f t="shared" si="0"/>
        <v>#N/A</v>
      </c>
      <c r="B48" s="139"/>
      <c r="C48" s="28"/>
      <c r="D48" s="28"/>
      <c r="E48" s="35"/>
      <c r="F48" s="140"/>
      <c r="G48" s="141"/>
      <c r="H48" s="141"/>
      <c r="I48" s="142"/>
      <c r="J48" s="27"/>
      <c r="K48" s="35"/>
      <c r="L48" s="77"/>
      <c r="M48" s="78"/>
    </row>
    <row r="49" spans="1:13">
      <c r="A49" s="115" t="e">
        <f t="shared" si="0"/>
        <v>#N/A</v>
      </c>
      <c r="B49" s="139"/>
      <c r="C49" s="28"/>
      <c r="D49" s="28"/>
      <c r="E49" s="35"/>
      <c r="F49" s="140"/>
      <c r="G49" s="141"/>
      <c r="H49" s="141"/>
      <c r="I49" s="142"/>
      <c r="J49" s="27"/>
      <c r="K49" s="35"/>
      <c r="L49" s="77"/>
      <c r="M49" s="78"/>
    </row>
    <row r="50" spans="1:13">
      <c r="A50" s="115" t="e">
        <f t="shared" si="0"/>
        <v>#N/A</v>
      </c>
      <c r="B50" s="139"/>
      <c r="C50" s="28"/>
      <c r="D50" s="28"/>
      <c r="E50" s="35"/>
      <c r="F50" s="140"/>
      <c r="G50" s="141"/>
      <c r="H50" s="141"/>
      <c r="I50" s="142"/>
      <c r="J50" s="27"/>
      <c r="K50" s="35"/>
      <c r="L50" s="77"/>
      <c r="M50" s="78"/>
    </row>
    <row r="51" spans="1:13">
      <c r="A51" s="115" t="e">
        <f t="shared" si="0"/>
        <v>#N/A</v>
      </c>
      <c r="B51" s="139"/>
      <c r="C51" s="28"/>
      <c r="D51" s="28"/>
      <c r="E51" s="35"/>
      <c r="F51" s="140"/>
      <c r="G51" s="141"/>
      <c r="H51" s="141"/>
      <c r="I51" s="142"/>
      <c r="J51" s="27"/>
      <c r="K51" s="35"/>
      <c r="L51" s="77"/>
      <c r="M51" s="78"/>
    </row>
    <row r="52" spans="1:13">
      <c r="A52" s="115" t="e">
        <f t="shared" si="0"/>
        <v>#N/A</v>
      </c>
      <c r="B52" s="139"/>
      <c r="C52" s="28"/>
      <c r="D52" s="28"/>
      <c r="E52" s="35"/>
      <c r="F52" s="140"/>
      <c r="G52" s="141"/>
      <c r="H52" s="141"/>
      <c r="I52" s="142"/>
      <c r="J52" s="27"/>
      <c r="K52" s="35"/>
      <c r="L52" s="77"/>
      <c r="M52" s="78"/>
    </row>
    <row r="53" spans="1:13">
      <c r="A53" s="115" t="e">
        <f t="shared" si="0"/>
        <v>#N/A</v>
      </c>
      <c r="B53" s="139"/>
      <c r="C53" s="28"/>
      <c r="D53" s="28"/>
      <c r="E53" s="35"/>
      <c r="F53" s="140"/>
      <c r="G53" s="141"/>
      <c r="H53" s="141"/>
      <c r="I53" s="142"/>
      <c r="J53" s="27"/>
      <c r="K53" s="35"/>
      <c r="L53" s="77"/>
      <c r="M53" s="78"/>
    </row>
    <row r="54" spans="1:13">
      <c r="A54" s="115" t="e">
        <f t="shared" si="0"/>
        <v>#N/A</v>
      </c>
      <c r="B54" s="139"/>
      <c r="C54" s="28"/>
      <c r="D54" s="28"/>
      <c r="E54" s="35"/>
      <c r="F54" s="140"/>
      <c r="G54" s="141"/>
      <c r="H54" s="141"/>
      <c r="I54" s="142"/>
      <c r="J54" s="27"/>
      <c r="K54" s="35"/>
      <c r="L54" s="77"/>
      <c r="M54" s="78"/>
    </row>
    <row r="55" spans="1:13">
      <c r="A55" s="115" t="e">
        <f t="shared" si="0"/>
        <v>#N/A</v>
      </c>
      <c r="B55" s="139"/>
      <c r="C55" s="28"/>
      <c r="D55" s="28"/>
      <c r="E55" s="35"/>
      <c r="F55" s="140"/>
      <c r="G55" s="141"/>
      <c r="H55" s="141"/>
      <c r="I55" s="142"/>
      <c r="J55" s="27"/>
      <c r="K55" s="35"/>
      <c r="L55" s="77"/>
      <c r="M55" s="78"/>
    </row>
    <row r="56" spans="1:13">
      <c r="A56" s="115" t="e">
        <f t="shared" si="0"/>
        <v>#N/A</v>
      </c>
      <c r="B56" s="139"/>
      <c r="C56" s="28"/>
      <c r="D56" s="28"/>
      <c r="E56" s="35"/>
      <c r="F56" s="140"/>
      <c r="G56" s="141"/>
      <c r="H56" s="141"/>
      <c r="I56" s="142"/>
      <c r="J56" s="27"/>
      <c r="K56" s="35"/>
      <c r="L56" s="77"/>
      <c r="M56" s="78"/>
    </row>
    <row r="57" spans="1:13">
      <c r="A57" s="115" t="e">
        <f t="shared" si="0"/>
        <v>#N/A</v>
      </c>
      <c r="B57" s="139"/>
      <c r="C57" s="28"/>
      <c r="D57" s="28"/>
      <c r="E57" s="35"/>
      <c r="F57" s="140"/>
      <c r="G57" s="141"/>
      <c r="H57" s="141"/>
      <c r="I57" s="142"/>
      <c r="J57" s="27"/>
      <c r="K57" s="35"/>
      <c r="L57" s="77"/>
      <c r="M57" s="78"/>
    </row>
    <row r="58" spans="1:13">
      <c r="A58" s="115" t="e">
        <f t="shared" si="0"/>
        <v>#N/A</v>
      </c>
      <c r="B58" s="139"/>
      <c r="C58" s="28"/>
      <c r="D58" s="28"/>
      <c r="E58" s="35"/>
      <c r="F58" s="140"/>
      <c r="G58" s="141"/>
      <c r="H58" s="141"/>
      <c r="I58" s="142"/>
      <c r="J58" s="27"/>
      <c r="K58" s="35"/>
      <c r="L58" s="77"/>
      <c r="M58" s="78"/>
    </row>
    <row r="59" spans="1:13">
      <c r="A59" s="115" t="e">
        <f t="shared" si="0"/>
        <v>#N/A</v>
      </c>
      <c r="B59" s="139"/>
      <c r="C59" s="28"/>
      <c r="D59" s="28"/>
      <c r="E59" s="35"/>
      <c r="F59" s="140"/>
      <c r="G59" s="141"/>
      <c r="H59" s="141"/>
      <c r="I59" s="142"/>
      <c r="J59" s="27"/>
      <c r="K59" s="35"/>
      <c r="L59" s="77"/>
      <c r="M59" s="78"/>
    </row>
    <row r="60" spans="1:13">
      <c r="A60" s="115" t="e">
        <f t="shared" si="0"/>
        <v>#N/A</v>
      </c>
      <c r="B60" s="139"/>
      <c r="C60" s="28"/>
      <c r="D60" s="28"/>
      <c r="E60" s="35"/>
      <c r="F60" s="140"/>
      <c r="G60" s="141"/>
      <c r="H60" s="141"/>
      <c r="I60" s="142"/>
      <c r="J60" s="27"/>
      <c r="K60" s="35"/>
      <c r="L60" s="77"/>
      <c r="M60" s="78"/>
    </row>
    <row r="61" spans="1:13">
      <c r="A61" s="115" t="e">
        <f t="shared" si="0"/>
        <v>#N/A</v>
      </c>
      <c r="B61" s="139"/>
      <c r="C61" s="28"/>
      <c r="D61" s="28"/>
      <c r="E61" s="35"/>
      <c r="F61" s="140"/>
      <c r="G61" s="141"/>
      <c r="H61" s="141"/>
      <c r="I61" s="142"/>
      <c r="J61" s="27"/>
      <c r="K61" s="35"/>
      <c r="L61" s="77"/>
      <c r="M61" s="78"/>
    </row>
    <row r="62" spans="1:13">
      <c r="A62" s="115" t="e">
        <f t="shared" si="0"/>
        <v>#N/A</v>
      </c>
      <c r="B62" s="139"/>
      <c r="C62" s="28"/>
      <c r="D62" s="28"/>
      <c r="E62" s="35"/>
      <c r="F62" s="140"/>
      <c r="G62" s="141"/>
      <c r="H62" s="141"/>
      <c r="I62" s="142"/>
      <c r="J62" s="27"/>
      <c r="K62" s="35"/>
      <c r="L62" s="77"/>
      <c r="M62" s="78"/>
    </row>
    <row r="63" spans="1:13">
      <c r="A63" s="115" t="e">
        <f t="shared" si="0"/>
        <v>#N/A</v>
      </c>
      <c r="B63" s="139"/>
      <c r="C63" s="28"/>
      <c r="D63" s="28"/>
      <c r="E63" s="35"/>
      <c r="F63" s="140"/>
      <c r="G63" s="141"/>
      <c r="H63" s="141"/>
      <c r="I63" s="142"/>
      <c r="J63" s="27"/>
      <c r="K63" s="35"/>
      <c r="L63" s="77"/>
      <c r="M63" s="78"/>
    </row>
    <row r="64" spans="1:13">
      <c r="A64" s="115" t="e">
        <f t="shared" si="0"/>
        <v>#N/A</v>
      </c>
      <c r="B64" s="139"/>
      <c r="C64" s="28"/>
      <c r="D64" s="28"/>
      <c r="E64" s="35"/>
      <c r="F64" s="140"/>
      <c r="G64" s="141"/>
      <c r="H64" s="141"/>
      <c r="I64" s="142"/>
      <c r="J64" s="27"/>
      <c r="K64" s="35"/>
      <c r="L64" s="77"/>
      <c r="M64" s="78"/>
    </row>
    <row r="65" spans="1:13">
      <c r="A65" s="115" t="e">
        <f t="shared" si="0"/>
        <v>#N/A</v>
      </c>
      <c r="B65" s="139"/>
      <c r="C65" s="28"/>
      <c r="D65" s="28"/>
      <c r="E65" s="35"/>
      <c r="F65" s="140"/>
      <c r="G65" s="141"/>
      <c r="H65" s="141"/>
      <c r="I65" s="142"/>
      <c r="J65" s="27"/>
      <c r="K65" s="35"/>
      <c r="L65" s="77"/>
      <c r="M65" s="78"/>
    </row>
    <row r="66" spans="1:13">
      <c r="A66" s="115" t="e">
        <f t="shared" si="0"/>
        <v>#N/A</v>
      </c>
      <c r="B66" s="139"/>
      <c r="C66" s="28"/>
      <c r="D66" s="28"/>
      <c r="E66" s="35"/>
      <c r="F66" s="140"/>
      <c r="G66" s="141"/>
      <c r="H66" s="141"/>
      <c r="I66" s="142"/>
      <c r="J66" s="27"/>
      <c r="K66" s="35"/>
      <c r="L66" s="77"/>
      <c r="M66" s="78"/>
    </row>
    <row r="67" spans="1:13">
      <c r="A67" s="115" t="e">
        <f t="shared" si="0"/>
        <v>#N/A</v>
      </c>
      <c r="B67" s="139"/>
      <c r="C67" s="28"/>
      <c r="D67" s="28"/>
      <c r="E67" s="35"/>
      <c r="F67" s="140"/>
      <c r="G67" s="141"/>
      <c r="H67" s="141"/>
      <c r="I67" s="142"/>
      <c r="J67" s="27"/>
      <c r="K67" s="35"/>
      <c r="L67" s="77"/>
      <c r="M67" s="78"/>
    </row>
    <row r="68" spans="1:13">
      <c r="A68" s="115" t="e">
        <f t="shared" si="0"/>
        <v>#N/A</v>
      </c>
      <c r="B68" s="139"/>
      <c r="C68" s="28"/>
      <c r="D68" s="28"/>
      <c r="E68" s="35"/>
      <c r="F68" s="140"/>
      <c r="G68" s="141"/>
      <c r="H68" s="141"/>
      <c r="I68" s="142"/>
      <c r="J68" s="27"/>
      <c r="K68" s="35"/>
      <c r="L68" s="77"/>
      <c r="M68" s="78"/>
    </row>
    <row r="69" spans="1:13">
      <c r="A69" s="115" t="e">
        <f t="shared" si="0"/>
        <v>#N/A</v>
      </c>
      <c r="B69" s="139"/>
      <c r="C69" s="28"/>
      <c r="D69" s="28"/>
      <c r="E69" s="35"/>
      <c r="F69" s="140"/>
      <c r="G69" s="141"/>
      <c r="H69" s="141"/>
      <c r="I69" s="142"/>
      <c r="J69" s="27"/>
      <c r="K69" s="35"/>
      <c r="L69" s="77"/>
      <c r="M69" s="78"/>
    </row>
    <row r="70" spans="1:13">
      <c r="A70" s="115" t="e">
        <f t="shared" si="0"/>
        <v>#N/A</v>
      </c>
      <c r="B70" s="139"/>
      <c r="C70" s="28"/>
      <c r="D70" s="28"/>
      <c r="E70" s="35"/>
      <c r="F70" s="140"/>
      <c r="G70" s="141"/>
      <c r="H70" s="141"/>
      <c r="I70" s="142"/>
      <c r="J70" s="27"/>
      <c r="K70" s="35"/>
      <c r="L70" s="77"/>
      <c r="M70" s="78"/>
    </row>
    <row r="71" spans="1:13">
      <c r="A71" s="115" t="e">
        <f t="shared" si="0"/>
        <v>#N/A</v>
      </c>
      <c r="B71" s="139"/>
      <c r="C71" s="28"/>
      <c r="D71" s="28"/>
      <c r="E71" s="35"/>
      <c r="F71" s="140"/>
      <c r="G71" s="141"/>
      <c r="H71" s="141"/>
      <c r="I71" s="142"/>
      <c r="J71" s="27"/>
      <c r="K71" s="35"/>
      <c r="L71" s="77"/>
      <c r="M71" s="78"/>
    </row>
    <row r="72" spans="1:13">
      <c r="A72" s="115" t="e">
        <f t="shared" si="0"/>
        <v>#N/A</v>
      </c>
      <c r="B72" s="139"/>
      <c r="C72" s="28"/>
      <c r="D72" s="28"/>
      <c r="E72" s="35"/>
      <c r="F72" s="140"/>
      <c r="G72" s="141"/>
      <c r="H72" s="141"/>
      <c r="I72" s="142"/>
      <c r="J72" s="27"/>
      <c r="K72" s="35"/>
      <c r="L72" s="77"/>
      <c r="M72" s="78"/>
    </row>
    <row r="73" spans="1:13">
      <c r="A73" s="115" t="e">
        <f t="shared" si="0"/>
        <v>#N/A</v>
      </c>
      <c r="B73" s="139"/>
      <c r="C73" s="28"/>
      <c r="D73" s="28"/>
      <c r="E73" s="35"/>
      <c r="F73" s="140"/>
      <c r="G73" s="141"/>
      <c r="H73" s="141"/>
      <c r="I73" s="142"/>
      <c r="J73" s="27"/>
      <c r="K73" s="35"/>
      <c r="L73" s="77"/>
      <c r="M73" s="78"/>
    </row>
    <row r="74" spans="1:13">
      <c r="A74" s="115" t="e">
        <f t="shared" si="0"/>
        <v>#N/A</v>
      </c>
      <c r="B74" s="139"/>
      <c r="C74" s="28"/>
      <c r="D74" s="28"/>
      <c r="E74" s="35"/>
      <c r="F74" s="140"/>
      <c r="G74" s="141"/>
      <c r="H74" s="141"/>
      <c r="I74" s="142"/>
      <c r="J74" s="27"/>
      <c r="K74" s="35"/>
      <c r="L74" s="77"/>
      <c r="M74" s="78"/>
    </row>
    <row r="75" spans="1:13">
      <c r="A75" s="115" t="e">
        <f t="shared" si="0"/>
        <v>#N/A</v>
      </c>
      <c r="B75" s="139"/>
      <c r="C75" s="28"/>
      <c r="D75" s="28"/>
      <c r="E75" s="35"/>
      <c r="F75" s="140"/>
      <c r="G75" s="141"/>
      <c r="H75" s="141"/>
      <c r="I75" s="142"/>
      <c r="J75" s="27"/>
      <c r="K75" s="35"/>
      <c r="L75" s="77"/>
      <c r="M75" s="78"/>
    </row>
    <row r="76" spans="1:13">
      <c r="A76" s="115" t="e">
        <f t="shared" si="0"/>
        <v>#N/A</v>
      </c>
      <c r="B76" s="139"/>
      <c r="C76" s="28"/>
      <c r="D76" s="28"/>
      <c r="E76" s="35"/>
      <c r="F76" s="140"/>
      <c r="G76" s="141"/>
      <c r="H76" s="141"/>
      <c r="I76" s="142"/>
      <c r="J76" s="27"/>
      <c r="K76" s="35"/>
      <c r="L76" s="77"/>
      <c r="M76" s="78"/>
    </row>
    <row r="77" spans="1:13">
      <c r="A77" s="115" t="e">
        <f t="shared" si="0"/>
        <v>#N/A</v>
      </c>
      <c r="B77" s="139"/>
      <c r="C77" s="28"/>
      <c r="D77" s="28"/>
      <c r="E77" s="35"/>
      <c r="F77" s="140"/>
      <c r="G77" s="141"/>
      <c r="H77" s="141"/>
      <c r="I77" s="142"/>
      <c r="J77" s="27"/>
      <c r="K77" s="35"/>
      <c r="L77" s="77"/>
      <c r="M77" s="78"/>
    </row>
    <row r="78" spans="1:13">
      <c r="A78" s="115" t="e">
        <f t="shared" si="0"/>
        <v>#N/A</v>
      </c>
      <c r="B78" s="139"/>
      <c r="C78" s="28"/>
      <c r="D78" s="28"/>
      <c r="E78" s="35"/>
      <c r="F78" s="140"/>
      <c r="G78" s="141"/>
      <c r="H78" s="141"/>
      <c r="I78" s="142"/>
      <c r="J78" s="27"/>
      <c r="K78" s="35"/>
      <c r="L78" s="77"/>
      <c r="M78" s="78"/>
    </row>
    <row r="79" spans="1:13">
      <c r="A79" s="115" t="e">
        <f t="shared" si="0"/>
        <v>#N/A</v>
      </c>
      <c r="B79" s="139"/>
      <c r="C79" s="28"/>
      <c r="D79" s="28"/>
      <c r="E79" s="35"/>
      <c r="F79" s="140"/>
      <c r="G79" s="141"/>
      <c r="H79" s="141"/>
      <c r="I79" s="142"/>
      <c r="J79" s="27"/>
      <c r="K79" s="35"/>
      <c r="L79" s="77"/>
      <c r="M79" s="78"/>
    </row>
    <row r="80" spans="1:13">
      <c r="A80" s="115" t="e">
        <f t="shared" si="0"/>
        <v>#N/A</v>
      </c>
      <c r="B80" s="139"/>
      <c r="C80" s="28"/>
      <c r="D80" s="28"/>
      <c r="E80" s="35"/>
      <c r="F80" s="140"/>
      <c r="G80" s="141"/>
      <c r="H80" s="141"/>
      <c r="I80" s="142"/>
      <c r="J80" s="27"/>
      <c r="K80" s="35"/>
      <c r="L80" s="77"/>
      <c r="M80" s="78"/>
    </row>
    <row r="81" spans="1:13">
      <c r="A81" s="115" t="e">
        <f t="shared" si="0"/>
        <v>#N/A</v>
      </c>
      <c r="B81" s="139"/>
      <c r="C81" s="28"/>
      <c r="D81" s="28"/>
      <c r="E81" s="35"/>
      <c r="F81" s="140"/>
      <c r="G81" s="141"/>
      <c r="H81" s="141"/>
      <c r="I81" s="142"/>
      <c r="J81" s="27"/>
      <c r="K81" s="35"/>
      <c r="L81" s="77"/>
      <c r="M81" s="78"/>
    </row>
    <row r="82" spans="1:13">
      <c r="A82" s="115" t="e">
        <f t="shared" si="0"/>
        <v>#N/A</v>
      </c>
      <c r="B82" s="139"/>
      <c r="C82" s="28"/>
      <c r="D82" s="28"/>
      <c r="E82" s="35"/>
      <c r="F82" s="140"/>
      <c r="G82" s="141"/>
      <c r="H82" s="141"/>
      <c r="I82" s="142"/>
      <c r="J82" s="27"/>
      <c r="K82" s="35"/>
      <c r="L82" s="77"/>
      <c r="M82" s="78"/>
    </row>
    <row r="83" spans="1:13">
      <c r="A83" s="115" t="e">
        <f t="shared" si="0"/>
        <v>#N/A</v>
      </c>
      <c r="B83" s="139"/>
      <c r="C83" s="28"/>
      <c r="D83" s="28"/>
      <c r="E83" s="35"/>
      <c r="F83" s="140"/>
      <c r="G83" s="141"/>
      <c r="H83" s="141"/>
      <c r="I83" s="142"/>
      <c r="J83" s="27"/>
      <c r="K83" s="35"/>
      <c r="L83" s="77"/>
      <c r="M83" s="78"/>
    </row>
    <row r="84" spans="1:13">
      <c r="A84" s="115" t="e">
        <f t="shared" si="0"/>
        <v>#N/A</v>
      </c>
      <c r="B84" s="139"/>
      <c r="C84" s="28"/>
      <c r="D84" s="28"/>
      <c r="E84" s="35"/>
      <c r="F84" s="140"/>
      <c r="G84" s="141"/>
      <c r="H84" s="141"/>
      <c r="I84" s="142"/>
      <c r="J84" s="27"/>
      <c r="K84" s="35"/>
      <c r="L84" s="77"/>
      <c r="M84" s="78"/>
    </row>
    <row r="85" spans="1:13">
      <c r="A85" s="115" t="e">
        <f t="shared" si="0"/>
        <v>#N/A</v>
      </c>
      <c r="B85" s="139"/>
      <c r="C85" s="28"/>
      <c r="D85" s="28"/>
      <c r="E85" s="35"/>
      <c r="F85" s="140"/>
      <c r="G85" s="141"/>
      <c r="H85" s="141"/>
      <c r="I85" s="142"/>
      <c r="J85" s="27"/>
      <c r="K85" s="35"/>
      <c r="L85" s="77"/>
      <c r="M85" s="78"/>
    </row>
    <row r="86" spans="1:13">
      <c r="A86" s="115" t="e">
        <f t="shared" si="0"/>
        <v>#N/A</v>
      </c>
      <c r="B86" s="139"/>
      <c r="C86" s="28"/>
      <c r="D86" s="28"/>
      <c r="E86" s="35"/>
      <c r="F86" s="140"/>
      <c r="G86" s="141"/>
      <c r="H86" s="141"/>
      <c r="I86" s="142"/>
      <c r="J86" s="27"/>
      <c r="K86" s="35"/>
      <c r="L86" s="77"/>
      <c r="M86" s="78"/>
    </row>
    <row r="87" spans="1:13">
      <c r="A87" s="115" t="e">
        <f t="shared" si="0"/>
        <v>#N/A</v>
      </c>
      <c r="B87" s="139"/>
      <c r="C87" s="28"/>
      <c r="D87" s="28"/>
      <c r="E87" s="35"/>
      <c r="F87" s="140"/>
      <c r="G87" s="141"/>
      <c r="H87" s="141"/>
      <c r="I87" s="142"/>
      <c r="J87" s="27"/>
      <c r="K87" s="35"/>
      <c r="L87" s="77"/>
      <c r="M87" s="78"/>
    </row>
    <row r="88" spans="1:13">
      <c r="A88" s="115" t="e">
        <f t="shared" si="0"/>
        <v>#N/A</v>
      </c>
      <c r="B88" s="139"/>
      <c r="C88" s="28"/>
      <c r="D88" s="28"/>
      <c r="E88" s="35"/>
      <c r="F88" s="140"/>
      <c r="G88" s="141"/>
      <c r="H88" s="141"/>
      <c r="I88" s="142"/>
      <c r="J88" s="27"/>
      <c r="K88" s="35"/>
      <c r="L88" s="77"/>
      <c r="M88" s="78"/>
    </row>
    <row r="89" spans="1:13">
      <c r="A89" s="115" t="e">
        <f t="shared" si="0"/>
        <v>#N/A</v>
      </c>
      <c r="B89" s="139"/>
      <c r="C89" s="28"/>
      <c r="D89" s="28"/>
      <c r="E89" s="35"/>
      <c r="F89" s="140"/>
      <c r="G89" s="141"/>
      <c r="H89" s="141"/>
      <c r="I89" s="142"/>
      <c r="J89" s="27"/>
      <c r="K89" s="35"/>
      <c r="L89" s="77"/>
      <c r="M89" s="78"/>
    </row>
    <row r="90" spans="1:13">
      <c r="A90" s="115" t="e">
        <f t="shared" si="0"/>
        <v>#N/A</v>
      </c>
      <c r="B90" s="139"/>
      <c r="C90" s="28"/>
      <c r="D90" s="28"/>
      <c r="E90" s="35"/>
      <c r="F90" s="140"/>
      <c r="G90" s="141"/>
      <c r="H90" s="141"/>
      <c r="I90" s="142"/>
      <c r="J90" s="27"/>
      <c r="K90" s="35"/>
      <c r="L90" s="77"/>
      <c r="M90" s="78"/>
    </row>
    <row r="91" spans="1:13">
      <c r="A91" s="115" t="e">
        <f t="shared" si="0"/>
        <v>#N/A</v>
      </c>
      <c r="B91" s="139"/>
      <c r="C91" s="28"/>
      <c r="D91" s="28"/>
      <c r="E91" s="35"/>
      <c r="F91" s="140"/>
      <c r="G91" s="141"/>
      <c r="H91" s="141"/>
      <c r="I91" s="142"/>
      <c r="J91" s="27"/>
      <c r="K91" s="35"/>
      <c r="L91" s="77"/>
      <c r="M91" s="78"/>
    </row>
    <row r="92" spans="1:13">
      <c r="A92" s="115" t="e">
        <f t="shared" si="0"/>
        <v>#N/A</v>
      </c>
      <c r="B92" s="139"/>
      <c r="C92" s="28"/>
      <c r="D92" s="28"/>
      <c r="E92" s="35"/>
      <c r="F92" s="140"/>
      <c r="G92" s="141"/>
      <c r="H92" s="141"/>
      <c r="I92" s="142"/>
      <c r="J92" s="27"/>
      <c r="K92" s="35"/>
      <c r="L92" s="77"/>
      <c r="M92" s="78"/>
    </row>
    <row r="93" spans="1:13">
      <c r="A93" s="115" t="e">
        <f t="shared" si="0"/>
        <v>#N/A</v>
      </c>
      <c r="B93" s="139"/>
      <c r="C93" s="28"/>
      <c r="D93" s="28"/>
      <c r="E93" s="35"/>
      <c r="F93" s="140"/>
      <c r="G93" s="141"/>
      <c r="H93" s="141"/>
      <c r="I93" s="142"/>
      <c r="J93" s="27"/>
      <c r="K93" s="35"/>
      <c r="L93" s="77"/>
      <c r="M93" s="78"/>
    </row>
    <row r="94" spans="1:13">
      <c r="A94" s="115" t="e">
        <f t="shared" si="0"/>
        <v>#N/A</v>
      </c>
      <c r="B94" s="139"/>
      <c r="C94" s="28"/>
      <c r="D94" s="28"/>
      <c r="E94" s="35"/>
      <c r="F94" s="140"/>
      <c r="G94" s="141"/>
      <c r="H94" s="141"/>
      <c r="I94" s="142"/>
      <c r="J94" s="27"/>
      <c r="K94" s="35"/>
      <c r="L94" s="77"/>
      <c r="M94" s="78"/>
    </row>
    <row r="95" spans="1:13">
      <c r="A95" s="115" t="e">
        <f t="shared" si="0"/>
        <v>#N/A</v>
      </c>
      <c r="B95" s="139"/>
      <c r="C95" s="28"/>
      <c r="D95" s="28"/>
      <c r="E95" s="35"/>
      <c r="F95" s="140"/>
      <c r="G95" s="141"/>
      <c r="H95" s="141"/>
      <c r="I95" s="142"/>
      <c r="J95" s="27"/>
      <c r="K95" s="35"/>
      <c r="L95" s="77"/>
      <c r="M95" s="78"/>
    </row>
    <row r="96" spans="1:13">
      <c r="A96" s="115" t="e">
        <f t="shared" si="0"/>
        <v>#N/A</v>
      </c>
      <c r="B96" s="139"/>
      <c r="C96" s="28"/>
      <c r="D96" s="28"/>
      <c r="E96" s="35"/>
      <c r="F96" s="140"/>
      <c r="G96" s="141"/>
      <c r="H96" s="141"/>
      <c r="I96" s="142"/>
      <c r="J96" s="27"/>
      <c r="K96" s="35"/>
      <c r="L96" s="77"/>
      <c r="M96" s="78"/>
    </row>
    <row r="97" spans="1:13">
      <c r="A97" s="115" t="e">
        <f t="shared" si="0"/>
        <v>#N/A</v>
      </c>
      <c r="B97" s="139"/>
      <c r="C97" s="28"/>
      <c r="D97" s="28"/>
      <c r="E97" s="35"/>
      <c r="F97" s="140"/>
      <c r="G97" s="141"/>
      <c r="H97" s="141"/>
      <c r="I97" s="142"/>
      <c r="J97" s="27"/>
      <c r="K97" s="35"/>
      <c r="L97" s="77"/>
      <c r="M97" s="78"/>
    </row>
    <row r="98" spans="1:13">
      <c r="A98" s="115" t="e">
        <f t="shared" si="0"/>
        <v>#N/A</v>
      </c>
      <c r="B98" s="139"/>
      <c r="C98" s="28"/>
      <c r="D98" s="28"/>
      <c r="E98" s="35"/>
      <c r="F98" s="140"/>
      <c r="G98" s="141"/>
      <c r="H98" s="141"/>
      <c r="I98" s="142"/>
      <c r="J98" s="27"/>
      <c r="K98" s="35"/>
      <c r="L98" s="77"/>
      <c r="M98" s="78"/>
    </row>
    <row r="99" spans="1:13">
      <c r="A99" s="115" t="e">
        <f t="shared" si="0"/>
        <v>#N/A</v>
      </c>
      <c r="B99" s="139"/>
      <c r="C99" s="28"/>
      <c r="D99" s="28"/>
      <c r="E99" s="35"/>
      <c r="F99" s="140"/>
      <c r="G99" s="141"/>
      <c r="H99" s="141"/>
      <c r="I99" s="142"/>
      <c r="J99" s="27"/>
      <c r="K99" s="35"/>
      <c r="L99" s="77"/>
      <c r="M99" s="78"/>
    </row>
    <row r="100" spans="1:13">
      <c r="A100" s="115" t="e">
        <f t="shared" si="0"/>
        <v>#N/A</v>
      </c>
      <c r="B100" s="139"/>
      <c r="C100" s="28"/>
      <c r="D100" s="28"/>
      <c r="E100" s="35"/>
      <c r="F100" s="140"/>
      <c r="G100" s="141"/>
      <c r="H100" s="141"/>
      <c r="I100" s="142"/>
      <c r="J100" s="27"/>
      <c r="K100" s="35"/>
      <c r="L100" s="77"/>
      <c r="M100" s="78"/>
    </row>
    <row r="101" spans="1:13">
      <c r="A101" s="115" t="e">
        <f t="shared" si="0"/>
        <v>#N/A</v>
      </c>
      <c r="B101" s="139"/>
      <c r="C101" s="28"/>
      <c r="D101" s="28"/>
      <c r="E101" s="35"/>
      <c r="F101" s="140"/>
      <c r="G101" s="141"/>
      <c r="H101" s="141"/>
      <c r="I101" s="142"/>
      <c r="J101" s="27"/>
      <c r="K101" s="35"/>
      <c r="L101" s="77"/>
      <c r="M101" s="78"/>
    </row>
    <row r="102" spans="1:13">
      <c r="A102" s="115" t="e">
        <f t="shared" si="0"/>
        <v>#N/A</v>
      </c>
      <c r="B102" s="139"/>
      <c r="C102" s="28"/>
      <c r="D102" s="28"/>
      <c r="E102" s="35"/>
      <c r="F102" s="140"/>
      <c r="G102" s="141"/>
      <c r="H102" s="141"/>
      <c r="I102" s="142"/>
      <c r="J102" s="27"/>
      <c r="K102" s="35"/>
      <c r="L102" s="77"/>
      <c r="M102" s="78"/>
    </row>
    <row r="103" spans="1:13">
      <c r="A103" s="115" t="e">
        <f t="shared" si="0"/>
        <v>#N/A</v>
      </c>
      <c r="B103" s="139"/>
      <c r="C103" s="28"/>
      <c r="D103" s="28"/>
      <c r="E103" s="35"/>
      <c r="F103" s="140"/>
      <c r="G103" s="141"/>
      <c r="H103" s="141"/>
      <c r="I103" s="142"/>
      <c r="J103" s="27"/>
      <c r="K103" s="35"/>
      <c r="L103" s="77"/>
      <c r="M103" s="78"/>
    </row>
    <row r="104" spans="1:13">
      <c r="A104" s="115" t="e">
        <f t="shared" si="0"/>
        <v>#N/A</v>
      </c>
      <c r="B104" s="139"/>
      <c r="C104" s="28"/>
      <c r="D104" s="28"/>
      <c r="E104" s="35"/>
      <c r="F104" s="140"/>
      <c r="G104" s="141"/>
      <c r="H104" s="141"/>
      <c r="I104" s="142"/>
      <c r="J104" s="27"/>
      <c r="K104" s="35"/>
      <c r="L104" s="77"/>
      <c r="M104" s="78"/>
    </row>
    <row r="105" spans="1:13">
      <c r="A105" s="115" t="e">
        <f t="shared" si="0"/>
        <v>#N/A</v>
      </c>
      <c r="B105" s="139"/>
      <c r="C105" s="28"/>
      <c r="D105" s="28"/>
      <c r="E105" s="35"/>
      <c r="F105" s="140"/>
      <c r="G105" s="141"/>
      <c r="H105" s="141"/>
      <c r="I105" s="142"/>
      <c r="J105" s="27"/>
      <c r="K105" s="35"/>
      <c r="L105" s="77"/>
      <c r="M105" s="78"/>
    </row>
    <row r="106" spans="1:13">
      <c r="A106" s="115" t="e">
        <f t="shared" si="0"/>
        <v>#N/A</v>
      </c>
      <c r="B106" s="139"/>
      <c r="C106" s="28"/>
      <c r="D106" s="28"/>
      <c r="E106" s="35"/>
      <c r="F106" s="140"/>
      <c r="G106" s="141"/>
      <c r="H106" s="141"/>
      <c r="I106" s="142"/>
      <c r="J106" s="27"/>
      <c r="K106" s="35"/>
      <c r="L106" s="77"/>
      <c r="M106" s="78"/>
    </row>
    <row r="107" spans="1:13">
      <c r="A107" s="115" t="e">
        <f t="shared" si="0"/>
        <v>#N/A</v>
      </c>
      <c r="B107" s="139"/>
      <c r="C107" s="28"/>
      <c r="D107" s="28"/>
      <c r="E107" s="35"/>
      <c r="F107" s="140"/>
      <c r="G107" s="141"/>
      <c r="H107" s="141"/>
      <c r="I107" s="142"/>
      <c r="J107" s="27"/>
      <c r="K107" s="35"/>
      <c r="L107" s="77"/>
      <c r="M107" s="78"/>
    </row>
    <row r="108" spans="1:13">
      <c r="A108" s="115" t="e">
        <f t="shared" si="0"/>
        <v>#N/A</v>
      </c>
      <c r="B108" s="139"/>
      <c r="C108" s="28"/>
      <c r="D108" s="28"/>
      <c r="E108" s="35"/>
      <c r="F108" s="140"/>
      <c r="G108" s="141"/>
      <c r="H108" s="141"/>
      <c r="I108" s="142"/>
      <c r="J108" s="27"/>
      <c r="K108" s="35"/>
      <c r="L108" s="77"/>
      <c r="M108" s="78"/>
    </row>
    <row r="109" spans="1:13">
      <c r="A109" s="115" t="e">
        <f t="shared" si="0"/>
        <v>#N/A</v>
      </c>
      <c r="B109" s="139"/>
      <c r="C109" s="28"/>
      <c r="D109" s="28"/>
      <c r="E109" s="35"/>
      <c r="F109" s="140"/>
      <c r="G109" s="141"/>
      <c r="H109" s="141"/>
      <c r="I109" s="142"/>
      <c r="J109" s="27"/>
      <c r="K109" s="35"/>
      <c r="L109" s="77"/>
      <c r="M109" s="78"/>
    </row>
    <row r="110" spans="1:13">
      <c r="A110" s="115" t="e">
        <f t="shared" si="0"/>
        <v>#N/A</v>
      </c>
      <c r="B110" s="139"/>
      <c r="C110" s="28"/>
      <c r="D110" s="28"/>
      <c r="E110" s="35"/>
      <c r="F110" s="140"/>
      <c r="G110" s="141"/>
      <c r="H110" s="141"/>
      <c r="I110" s="142"/>
      <c r="J110" s="27"/>
      <c r="K110" s="35"/>
      <c r="L110" s="77"/>
      <c r="M110" s="78"/>
    </row>
    <row r="111" spans="1:13">
      <c r="A111" s="115" t="e">
        <f t="shared" si="0"/>
        <v>#N/A</v>
      </c>
      <c r="B111" s="139"/>
      <c r="C111" s="28"/>
      <c r="D111" s="28"/>
      <c r="E111" s="35"/>
      <c r="F111" s="140"/>
      <c r="G111" s="141"/>
      <c r="H111" s="141"/>
      <c r="I111" s="142"/>
      <c r="J111" s="27"/>
      <c r="K111" s="35"/>
      <c r="L111" s="77"/>
      <c r="M111" s="78"/>
    </row>
    <row r="112" spans="1:13">
      <c r="A112" s="115" t="e">
        <f t="shared" si="0"/>
        <v>#N/A</v>
      </c>
      <c r="B112" s="139"/>
      <c r="C112" s="28"/>
      <c r="D112" s="28"/>
      <c r="E112" s="35"/>
      <c r="F112" s="140"/>
      <c r="G112" s="141"/>
      <c r="H112" s="141"/>
      <c r="I112" s="142"/>
      <c r="J112" s="27"/>
      <c r="K112" s="35"/>
      <c r="L112" s="77"/>
      <c r="M112" s="78"/>
    </row>
    <row r="113" spans="1:13">
      <c r="A113" s="115" t="e">
        <f t="shared" si="0"/>
        <v>#N/A</v>
      </c>
      <c r="B113" s="139"/>
      <c r="C113" s="28"/>
      <c r="D113" s="28"/>
      <c r="E113" s="35"/>
      <c r="F113" s="140"/>
      <c r="G113" s="141"/>
      <c r="H113" s="141"/>
      <c r="I113" s="142"/>
      <c r="J113" s="27"/>
      <c r="K113" s="35"/>
      <c r="L113" s="77"/>
      <c r="M113" s="78"/>
    </row>
    <row r="114" spans="1:13">
      <c r="A114" s="115" t="e">
        <f t="shared" si="0"/>
        <v>#N/A</v>
      </c>
      <c r="B114" s="139"/>
      <c r="C114" s="28"/>
      <c r="D114" s="28"/>
      <c r="E114" s="35"/>
      <c r="F114" s="140"/>
      <c r="G114" s="141"/>
      <c r="H114" s="141"/>
      <c r="I114" s="142"/>
      <c r="J114" s="27"/>
      <c r="K114" s="35"/>
      <c r="L114" s="77"/>
      <c r="M114" s="78"/>
    </row>
    <row r="115" spans="1:13">
      <c r="A115" s="115" t="e">
        <f t="shared" si="0"/>
        <v>#N/A</v>
      </c>
      <c r="B115" s="139"/>
      <c r="C115" s="28"/>
      <c r="D115" s="28"/>
      <c r="E115" s="35"/>
      <c r="F115" s="140"/>
      <c r="G115" s="141"/>
      <c r="H115" s="141"/>
      <c r="I115" s="142"/>
      <c r="J115" s="27"/>
      <c r="K115" s="35"/>
      <c r="L115" s="77"/>
      <c r="M115" s="78"/>
    </row>
    <row r="116" spans="1:13">
      <c r="A116" s="115" t="e">
        <f t="shared" si="0"/>
        <v>#N/A</v>
      </c>
      <c r="B116" s="139"/>
      <c r="C116" s="28"/>
      <c r="D116" s="28"/>
      <c r="E116" s="35"/>
      <c r="F116" s="140"/>
      <c r="G116" s="141"/>
      <c r="H116" s="141"/>
      <c r="I116" s="142"/>
      <c r="J116" s="27"/>
      <c r="K116" s="35"/>
      <c r="L116" s="77"/>
      <c r="M116" s="78"/>
    </row>
    <row r="117" spans="1:13">
      <c r="A117" s="115" t="e">
        <f t="shared" si="0"/>
        <v>#N/A</v>
      </c>
      <c r="B117" s="139"/>
      <c r="C117" s="28"/>
      <c r="D117" s="28"/>
      <c r="E117" s="35"/>
      <c r="F117" s="140"/>
      <c r="G117" s="141"/>
      <c r="H117" s="141"/>
      <c r="I117" s="142"/>
      <c r="J117" s="27"/>
      <c r="K117" s="35"/>
      <c r="L117" s="77"/>
      <c r="M117" s="78"/>
    </row>
    <row r="118" spans="1:13">
      <c r="A118" s="115" t="e">
        <f t="shared" si="0"/>
        <v>#N/A</v>
      </c>
      <c r="B118" s="139"/>
      <c r="C118" s="28"/>
      <c r="D118" s="28"/>
      <c r="E118" s="35"/>
      <c r="F118" s="140"/>
      <c r="G118" s="141"/>
      <c r="H118" s="141"/>
      <c r="I118" s="142"/>
      <c r="J118" s="27"/>
      <c r="K118" s="35"/>
      <c r="L118" s="77"/>
      <c r="M118" s="78"/>
    </row>
    <row r="119" spans="1:13">
      <c r="A119" s="115" t="e">
        <f t="shared" si="0"/>
        <v>#N/A</v>
      </c>
      <c r="B119" s="139"/>
      <c r="C119" s="28"/>
      <c r="D119" s="28"/>
      <c r="E119" s="35"/>
      <c r="F119" s="140"/>
      <c r="G119" s="141"/>
      <c r="H119" s="141"/>
      <c r="I119" s="142"/>
      <c r="J119" s="27"/>
      <c r="K119" s="35"/>
      <c r="L119" s="77"/>
      <c r="M119" s="78"/>
    </row>
    <row r="120" spans="1:13">
      <c r="A120" s="115" t="e">
        <f t="shared" si="0"/>
        <v>#N/A</v>
      </c>
      <c r="B120" s="139"/>
      <c r="C120" s="28"/>
      <c r="D120" s="28"/>
      <c r="E120" s="35"/>
      <c r="F120" s="140"/>
      <c r="G120" s="141"/>
      <c r="H120" s="141"/>
      <c r="I120" s="142"/>
      <c r="J120" s="27"/>
      <c r="K120" s="35"/>
      <c r="L120" s="77"/>
      <c r="M120" s="78"/>
    </row>
    <row r="121" spans="1:13">
      <c r="A121" s="115" t="e">
        <f t="shared" si="0"/>
        <v>#N/A</v>
      </c>
      <c r="B121" s="139"/>
      <c r="C121" s="28"/>
      <c r="D121" s="28"/>
      <c r="E121" s="35"/>
      <c r="F121" s="140"/>
      <c r="G121" s="141"/>
      <c r="H121" s="141"/>
      <c r="I121" s="142"/>
      <c r="J121" s="27"/>
      <c r="K121" s="35"/>
      <c r="L121" s="77"/>
      <c r="M121" s="78"/>
    </row>
    <row r="122" spans="1:13">
      <c r="A122" s="115" t="e">
        <f t="shared" si="0"/>
        <v>#N/A</v>
      </c>
      <c r="B122" s="139"/>
      <c r="C122" s="28"/>
      <c r="D122" s="28"/>
      <c r="E122" s="35"/>
      <c r="F122" s="140"/>
      <c r="G122" s="141"/>
      <c r="H122" s="141"/>
      <c r="I122" s="142"/>
      <c r="J122" s="27"/>
      <c r="K122" s="35"/>
      <c r="L122" s="77"/>
      <c r="M122" s="78"/>
    </row>
    <row r="123" spans="1:13">
      <c r="A123" s="115" t="e">
        <f t="shared" si="0"/>
        <v>#N/A</v>
      </c>
      <c r="B123" s="139"/>
      <c r="C123" s="28"/>
      <c r="D123" s="28"/>
      <c r="E123" s="35"/>
      <c r="F123" s="140"/>
      <c r="G123" s="141"/>
      <c r="H123" s="141"/>
      <c r="I123" s="142"/>
      <c r="J123" s="27"/>
      <c r="K123" s="35"/>
      <c r="L123" s="77"/>
      <c r="M123" s="78"/>
    </row>
    <row r="124" spans="1:13">
      <c r="A124" s="115" t="e">
        <f t="shared" si="0"/>
        <v>#N/A</v>
      </c>
      <c r="B124" s="139"/>
      <c r="C124" s="28"/>
      <c r="D124" s="28"/>
      <c r="E124" s="35"/>
      <c r="F124" s="140"/>
      <c r="G124" s="141"/>
      <c r="H124" s="141"/>
      <c r="I124" s="142"/>
      <c r="J124" s="27"/>
      <c r="K124" s="35"/>
      <c r="L124" s="77"/>
      <c r="M124" s="78"/>
    </row>
    <row r="125" spans="1:13">
      <c r="A125" s="115" t="e">
        <f t="shared" si="0"/>
        <v>#N/A</v>
      </c>
      <c r="B125" s="139"/>
      <c r="C125" s="28"/>
      <c r="D125" s="28"/>
      <c r="E125" s="35"/>
      <c r="F125" s="140"/>
      <c r="G125" s="141"/>
      <c r="H125" s="141"/>
      <c r="I125" s="142"/>
      <c r="J125" s="27"/>
      <c r="K125" s="35"/>
      <c r="L125" s="77"/>
      <c r="M125" s="78"/>
    </row>
    <row r="126" spans="1:13">
      <c r="A126" s="115" t="e">
        <f t="shared" si="0"/>
        <v>#N/A</v>
      </c>
      <c r="B126" s="139"/>
      <c r="C126" s="28"/>
      <c r="D126" s="28"/>
      <c r="E126" s="35"/>
      <c r="F126" s="140"/>
      <c r="G126" s="141"/>
      <c r="H126" s="141"/>
      <c r="I126" s="142"/>
      <c r="J126" s="27"/>
      <c r="K126" s="35"/>
      <c r="L126" s="77"/>
      <c r="M126" s="78"/>
    </row>
    <row r="127" spans="1:13">
      <c r="A127" s="115" t="e">
        <f t="shared" si="0"/>
        <v>#N/A</v>
      </c>
      <c r="B127" s="139"/>
      <c r="C127" s="28"/>
      <c r="D127" s="28"/>
      <c r="E127" s="35"/>
      <c r="F127" s="140"/>
      <c r="G127" s="141"/>
      <c r="H127" s="141"/>
      <c r="I127" s="142"/>
      <c r="J127" s="27"/>
      <c r="K127" s="35"/>
      <c r="L127" s="77"/>
      <c r="M127" s="78"/>
    </row>
    <row r="128" spans="1:13">
      <c r="A128" s="115" t="e">
        <f t="shared" si="0"/>
        <v>#N/A</v>
      </c>
      <c r="B128" s="139"/>
      <c r="C128" s="28"/>
      <c r="D128" s="28"/>
      <c r="E128" s="35"/>
      <c r="F128" s="140"/>
      <c r="G128" s="141"/>
      <c r="H128" s="141"/>
      <c r="I128" s="142"/>
      <c r="J128" s="27"/>
      <c r="K128" s="35"/>
      <c r="L128" s="77"/>
      <c r="M128" s="78"/>
    </row>
    <row r="129" spans="1:13">
      <c r="A129" s="115" t="e">
        <f t="shared" si="0"/>
        <v>#N/A</v>
      </c>
      <c r="B129" s="139"/>
      <c r="C129" s="28"/>
      <c r="D129" s="28"/>
      <c r="E129" s="35"/>
      <c r="F129" s="140"/>
      <c r="G129" s="141"/>
      <c r="H129" s="141"/>
      <c r="I129" s="142"/>
      <c r="J129" s="27"/>
      <c r="K129" s="35"/>
      <c r="L129" s="77"/>
      <c r="M129" s="78"/>
    </row>
    <row r="130" spans="1:13">
      <c r="A130" s="115" t="e">
        <f t="shared" si="0"/>
        <v>#N/A</v>
      </c>
      <c r="B130" s="139"/>
      <c r="C130" s="28"/>
      <c r="D130" s="28"/>
      <c r="E130" s="35"/>
      <c r="F130" s="140"/>
      <c r="G130" s="141"/>
      <c r="H130" s="141"/>
      <c r="I130" s="142"/>
      <c r="J130" s="27"/>
      <c r="K130" s="35"/>
      <c r="L130" s="77"/>
      <c r="M130" s="78"/>
    </row>
    <row r="131" spans="1:13">
      <c r="A131" s="115" t="e">
        <f t="shared" ref="A131:A217" si="1">INDEX(Référence_PCMN,MATCH(B131,Nature_de_la_dépense,0))</f>
        <v>#N/A</v>
      </c>
      <c r="B131" s="139"/>
      <c r="C131" s="28"/>
      <c r="D131" s="28"/>
      <c r="E131" s="35"/>
      <c r="F131" s="140"/>
      <c r="G131" s="141"/>
      <c r="H131" s="141"/>
      <c r="I131" s="142"/>
      <c r="J131" s="27"/>
      <c r="K131" s="35"/>
      <c r="L131" s="77"/>
      <c r="M131" s="78"/>
    </row>
    <row r="132" spans="1:13">
      <c r="A132" s="115" t="e">
        <f t="shared" si="0"/>
        <v>#N/A</v>
      </c>
      <c r="B132" s="139"/>
      <c r="C132" s="28"/>
      <c r="D132" s="28"/>
      <c r="E132" s="35"/>
      <c r="F132" s="140"/>
      <c r="G132" s="141"/>
      <c r="H132" s="141"/>
      <c r="I132" s="142"/>
      <c r="J132" s="27"/>
      <c r="K132" s="35"/>
      <c r="L132" s="77"/>
      <c r="M132" s="78"/>
    </row>
    <row r="133" spans="1:13">
      <c r="A133" s="115" t="e">
        <f t="shared" si="1"/>
        <v>#N/A</v>
      </c>
      <c r="B133" s="139"/>
      <c r="C133" s="28"/>
      <c r="D133" s="28"/>
      <c r="E133" s="35"/>
      <c r="F133" s="140"/>
      <c r="G133" s="141"/>
      <c r="H133" s="141"/>
      <c r="I133" s="142"/>
      <c r="J133" s="27"/>
      <c r="K133" s="35"/>
      <c r="L133" s="77"/>
      <c r="M133" s="78"/>
    </row>
    <row r="134" spans="1:13">
      <c r="A134" s="115" t="e">
        <f t="shared" si="1"/>
        <v>#N/A</v>
      </c>
      <c r="B134" s="139"/>
      <c r="C134" s="28"/>
      <c r="D134" s="28"/>
      <c r="E134" s="35"/>
      <c r="F134" s="140"/>
      <c r="G134" s="141"/>
      <c r="H134" s="141"/>
      <c r="I134" s="142"/>
      <c r="J134" s="27"/>
      <c r="K134" s="35"/>
      <c r="L134" s="77"/>
      <c r="M134" s="78"/>
    </row>
    <row r="135" spans="1:13">
      <c r="A135" s="115" t="e">
        <f t="shared" si="1"/>
        <v>#N/A</v>
      </c>
      <c r="B135" s="139"/>
      <c r="C135" s="28"/>
      <c r="D135" s="28"/>
      <c r="E135" s="35"/>
      <c r="F135" s="140"/>
      <c r="G135" s="141"/>
      <c r="H135" s="141"/>
      <c r="I135" s="142"/>
      <c r="J135" s="27"/>
      <c r="K135" s="35"/>
      <c r="L135" s="77"/>
      <c r="M135" s="78"/>
    </row>
    <row r="136" spans="1:13">
      <c r="A136" s="115" t="e">
        <f t="shared" si="1"/>
        <v>#N/A</v>
      </c>
      <c r="B136" s="139"/>
      <c r="C136" s="28"/>
      <c r="D136" s="28"/>
      <c r="E136" s="35"/>
      <c r="F136" s="140"/>
      <c r="G136" s="141"/>
      <c r="H136" s="141"/>
      <c r="I136" s="142"/>
      <c r="J136" s="27"/>
      <c r="K136" s="35"/>
      <c r="L136" s="77"/>
      <c r="M136" s="78"/>
    </row>
    <row r="137" spans="1:13">
      <c r="A137" s="115" t="e">
        <f t="shared" si="1"/>
        <v>#N/A</v>
      </c>
      <c r="B137" s="139"/>
      <c r="C137" s="28"/>
      <c r="D137" s="28"/>
      <c r="E137" s="35"/>
      <c r="F137" s="140"/>
      <c r="G137" s="141"/>
      <c r="H137" s="141"/>
      <c r="I137" s="142"/>
      <c r="J137" s="27"/>
      <c r="K137" s="35"/>
      <c r="L137" s="77"/>
      <c r="M137" s="78"/>
    </row>
    <row r="138" spans="1:13">
      <c r="A138" s="115" t="e">
        <f t="shared" si="1"/>
        <v>#N/A</v>
      </c>
      <c r="B138" s="139"/>
      <c r="C138" s="28"/>
      <c r="D138" s="28"/>
      <c r="E138" s="35"/>
      <c r="F138" s="140"/>
      <c r="G138" s="141"/>
      <c r="H138" s="141"/>
      <c r="I138" s="142"/>
      <c r="J138" s="27"/>
      <c r="K138" s="35"/>
      <c r="L138" s="77"/>
      <c r="M138" s="78"/>
    </row>
    <row r="139" spans="1:13">
      <c r="A139" s="115" t="e">
        <f t="shared" si="1"/>
        <v>#N/A</v>
      </c>
      <c r="B139" s="139"/>
      <c r="C139" s="28"/>
      <c r="D139" s="28"/>
      <c r="E139" s="35"/>
      <c r="F139" s="140"/>
      <c r="G139" s="141"/>
      <c r="H139" s="141"/>
      <c r="I139" s="142"/>
      <c r="J139" s="27"/>
      <c r="K139" s="35"/>
      <c r="L139" s="77"/>
      <c r="M139" s="78"/>
    </row>
    <row r="140" spans="1:13">
      <c r="A140" s="115" t="e">
        <f t="shared" si="1"/>
        <v>#N/A</v>
      </c>
      <c r="B140" s="139"/>
      <c r="C140" s="28"/>
      <c r="D140" s="28"/>
      <c r="E140" s="35"/>
      <c r="F140" s="140"/>
      <c r="G140" s="141"/>
      <c r="H140" s="141"/>
      <c r="I140" s="142"/>
      <c r="J140" s="27"/>
      <c r="K140" s="35"/>
      <c r="L140" s="77"/>
      <c r="M140" s="78"/>
    </row>
    <row r="141" spans="1:13">
      <c r="A141" s="115" t="e">
        <f t="shared" si="1"/>
        <v>#N/A</v>
      </c>
      <c r="B141" s="139"/>
      <c r="C141" s="28"/>
      <c r="D141" s="28"/>
      <c r="E141" s="35"/>
      <c r="F141" s="140"/>
      <c r="G141" s="141"/>
      <c r="H141" s="141"/>
      <c r="I141" s="142"/>
      <c r="J141" s="27"/>
      <c r="K141" s="35"/>
      <c r="L141" s="77"/>
      <c r="M141" s="78"/>
    </row>
    <row r="142" spans="1:13">
      <c r="A142" s="115" t="e">
        <f t="shared" si="1"/>
        <v>#N/A</v>
      </c>
      <c r="B142" s="139"/>
      <c r="C142" s="28"/>
      <c r="D142" s="28"/>
      <c r="E142" s="35"/>
      <c r="F142" s="140"/>
      <c r="G142" s="141"/>
      <c r="H142" s="141"/>
      <c r="I142" s="142"/>
      <c r="J142" s="27"/>
      <c r="K142" s="35"/>
      <c r="L142" s="77"/>
      <c r="M142" s="78"/>
    </row>
    <row r="143" spans="1:13">
      <c r="A143" s="115" t="e">
        <f t="shared" si="1"/>
        <v>#N/A</v>
      </c>
      <c r="B143" s="139"/>
      <c r="C143" s="28"/>
      <c r="D143" s="28"/>
      <c r="E143" s="35"/>
      <c r="F143" s="140"/>
      <c r="G143" s="141"/>
      <c r="H143" s="141"/>
      <c r="I143" s="142"/>
      <c r="J143" s="27"/>
      <c r="K143" s="35"/>
      <c r="L143" s="77"/>
      <c r="M143" s="78"/>
    </row>
    <row r="144" spans="1:13">
      <c r="A144" s="115" t="e">
        <f t="shared" si="1"/>
        <v>#N/A</v>
      </c>
      <c r="B144" s="139"/>
      <c r="C144" s="28"/>
      <c r="D144" s="28"/>
      <c r="E144" s="35"/>
      <c r="F144" s="140"/>
      <c r="G144" s="141"/>
      <c r="H144" s="141"/>
      <c r="I144" s="142"/>
      <c r="J144" s="27"/>
      <c r="K144" s="35"/>
      <c r="L144" s="77"/>
      <c r="M144" s="78"/>
    </row>
    <row r="145" spans="1:13">
      <c r="A145" s="115" t="e">
        <f t="shared" si="1"/>
        <v>#N/A</v>
      </c>
      <c r="B145" s="139"/>
      <c r="C145" s="28"/>
      <c r="D145" s="28"/>
      <c r="E145" s="35"/>
      <c r="F145" s="140"/>
      <c r="G145" s="141"/>
      <c r="H145" s="141"/>
      <c r="I145" s="142"/>
      <c r="J145" s="27"/>
      <c r="K145" s="35"/>
      <c r="L145" s="77"/>
      <c r="M145" s="78"/>
    </row>
    <row r="146" spans="1:13">
      <c r="A146" s="115" t="e">
        <f t="shared" si="1"/>
        <v>#N/A</v>
      </c>
      <c r="B146" s="139"/>
      <c r="C146" s="28"/>
      <c r="D146" s="28"/>
      <c r="E146" s="35"/>
      <c r="F146" s="140"/>
      <c r="G146" s="141"/>
      <c r="H146" s="141"/>
      <c r="I146" s="142"/>
      <c r="J146" s="27"/>
      <c r="K146" s="35"/>
      <c r="L146" s="77"/>
      <c r="M146" s="78"/>
    </row>
    <row r="147" spans="1:13">
      <c r="A147" s="115" t="e">
        <f t="shared" si="1"/>
        <v>#N/A</v>
      </c>
      <c r="B147" s="139"/>
      <c r="C147" s="28"/>
      <c r="D147" s="28"/>
      <c r="E147" s="35"/>
      <c r="F147" s="140"/>
      <c r="G147" s="141"/>
      <c r="H147" s="141"/>
      <c r="I147" s="142"/>
      <c r="J147" s="27"/>
      <c r="K147" s="35"/>
      <c r="L147" s="77"/>
      <c r="M147" s="78"/>
    </row>
    <row r="148" spans="1:13">
      <c r="A148" s="115" t="e">
        <f t="shared" si="1"/>
        <v>#N/A</v>
      </c>
      <c r="B148" s="139"/>
      <c r="C148" s="28"/>
      <c r="D148" s="28"/>
      <c r="E148" s="35"/>
      <c r="F148" s="140"/>
      <c r="G148" s="141"/>
      <c r="H148" s="141"/>
      <c r="I148" s="142"/>
      <c r="J148" s="27"/>
      <c r="K148" s="35"/>
      <c r="L148" s="77"/>
      <c r="M148" s="78"/>
    </row>
    <row r="149" spans="1:13">
      <c r="A149" s="115" t="e">
        <f t="shared" si="1"/>
        <v>#N/A</v>
      </c>
      <c r="B149" s="139"/>
      <c r="C149" s="28"/>
      <c r="D149" s="28"/>
      <c r="E149" s="35"/>
      <c r="F149" s="140"/>
      <c r="G149" s="141"/>
      <c r="H149" s="141"/>
      <c r="I149" s="142"/>
      <c r="J149" s="27"/>
      <c r="K149" s="35"/>
      <c r="L149" s="77"/>
      <c r="M149" s="78"/>
    </row>
    <row r="150" spans="1:13">
      <c r="A150" s="115" t="e">
        <f t="shared" si="1"/>
        <v>#N/A</v>
      </c>
      <c r="B150" s="139"/>
      <c r="C150" s="28"/>
      <c r="D150" s="28"/>
      <c r="E150" s="35"/>
      <c r="F150" s="140"/>
      <c r="G150" s="141"/>
      <c r="H150" s="141"/>
      <c r="I150" s="142"/>
      <c r="J150" s="27"/>
      <c r="K150" s="35"/>
      <c r="L150" s="77"/>
      <c r="M150" s="78"/>
    </row>
    <row r="151" spans="1:13">
      <c r="A151" s="115" t="e">
        <f t="shared" si="1"/>
        <v>#N/A</v>
      </c>
      <c r="B151" s="139"/>
      <c r="C151" s="28"/>
      <c r="D151" s="28"/>
      <c r="E151" s="35"/>
      <c r="F151" s="140"/>
      <c r="G151" s="141"/>
      <c r="H151" s="141"/>
      <c r="I151" s="142"/>
      <c r="J151" s="27"/>
      <c r="K151" s="35"/>
      <c r="L151" s="77"/>
      <c r="M151" s="78"/>
    </row>
    <row r="152" spans="1:13">
      <c r="A152" s="115" t="e">
        <f t="shared" si="1"/>
        <v>#N/A</v>
      </c>
      <c r="B152" s="139"/>
      <c r="C152" s="28"/>
      <c r="D152" s="28"/>
      <c r="E152" s="35"/>
      <c r="F152" s="140"/>
      <c r="G152" s="141"/>
      <c r="H152" s="141"/>
      <c r="I152" s="142"/>
      <c r="J152" s="27"/>
      <c r="K152" s="35"/>
      <c r="L152" s="77"/>
      <c r="M152" s="78"/>
    </row>
    <row r="153" spans="1:13">
      <c r="A153" s="115" t="e">
        <f t="shared" si="1"/>
        <v>#N/A</v>
      </c>
      <c r="B153" s="139"/>
      <c r="C153" s="28"/>
      <c r="D153" s="28"/>
      <c r="E153" s="35"/>
      <c r="F153" s="140"/>
      <c r="G153" s="141"/>
      <c r="H153" s="141"/>
      <c r="I153" s="142"/>
      <c r="J153" s="27"/>
      <c r="K153" s="35"/>
      <c r="L153" s="77"/>
      <c r="M153" s="78"/>
    </row>
    <row r="154" spans="1:13">
      <c r="A154" s="115" t="e">
        <f t="shared" si="1"/>
        <v>#N/A</v>
      </c>
      <c r="B154" s="139"/>
      <c r="C154" s="28"/>
      <c r="D154" s="28"/>
      <c r="E154" s="35"/>
      <c r="F154" s="140"/>
      <c r="G154" s="141"/>
      <c r="H154" s="141"/>
      <c r="I154" s="142"/>
      <c r="J154" s="27"/>
      <c r="K154" s="35"/>
      <c r="L154" s="77"/>
      <c r="M154" s="78"/>
    </row>
    <row r="155" spans="1:13">
      <c r="A155" s="115" t="e">
        <f t="shared" si="1"/>
        <v>#N/A</v>
      </c>
      <c r="B155" s="139"/>
      <c r="C155" s="28"/>
      <c r="D155" s="28"/>
      <c r="E155" s="35"/>
      <c r="F155" s="140"/>
      <c r="G155" s="141"/>
      <c r="H155" s="141"/>
      <c r="I155" s="142"/>
      <c r="J155" s="27"/>
      <c r="K155" s="35"/>
      <c r="L155" s="77"/>
      <c r="M155" s="78"/>
    </row>
    <row r="156" spans="1:13">
      <c r="A156" s="115" t="e">
        <f t="shared" si="1"/>
        <v>#N/A</v>
      </c>
      <c r="B156" s="139"/>
      <c r="C156" s="28"/>
      <c r="D156" s="28"/>
      <c r="E156" s="35"/>
      <c r="F156" s="140"/>
      <c r="G156" s="141"/>
      <c r="H156" s="141"/>
      <c r="I156" s="142"/>
      <c r="J156" s="27"/>
      <c r="K156" s="35"/>
      <c r="L156" s="77"/>
      <c r="M156" s="78"/>
    </row>
    <row r="157" spans="1:13">
      <c r="A157" s="115" t="e">
        <f t="shared" si="1"/>
        <v>#N/A</v>
      </c>
      <c r="B157" s="139"/>
      <c r="C157" s="28"/>
      <c r="D157" s="28"/>
      <c r="E157" s="35"/>
      <c r="F157" s="140"/>
      <c r="G157" s="141"/>
      <c r="H157" s="141"/>
      <c r="I157" s="142"/>
      <c r="J157" s="27"/>
      <c r="K157" s="35"/>
      <c r="L157" s="77"/>
      <c r="M157" s="78"/>
    </row>
    <row r="158" spans="1:13">
      <c r="A158" s="115" t="e">
        <f t="shared" si="1"/>
        <v>#N/A</v>
      </c>
      <c r="B158" s="139"/>
      <c r="C158" s="28"/>
      <c r="D158" s="28"/>
      <c r="E158" s="35"/>
      <c r="F158" s="140"/>
      <c r="G158" s="141"/>
      <c r="H158" s="141"/>
      <c r="I158" s="142"/>
      <c r="J158" s="27"/>
      <c r="K158" s="35"/>
      <c r="L158" s="77"/>
      <c r="M158" s="78"/>
    </row>
    <row r="159" spans="1:13">
      <c r="A159" s="115" t="e">
        <f t="shared" si="1"/>
        <v>#N/A</v>
      </c>
      <c r="B159" s="139"/>
      <c r="C159" s="28"/>
      <c r="D159" s="28"/>
      <c r="E159" s="35"/>
      <c r="F159" s="140"/>
      <c r="G159" s="141"/>
      <c r="H159" s="141"/>
      <c r="I159" s="142"/>
      <c r="J159" s="27"/>
      <c r="K159" s="35"/>
      <c r="L159" s="77"/>
      <c r="M159" s="78"/>
    </row>
    <row r="160" spans="1:13">
      <c r="A160" s="115" t="e">
        <f t="shared" si="1"/>
        <v>#N/A</v>
      </c>
      <c r="B160" s="139"/>
      <c r="C160" s="28"/>
      <c r="D160" s="28"/>
      <c r="E160" s="35"/>
      <c r="F160" s="140"/>
      <c r="G160" s="141"/>
      <c r="H160" s="141"/>
      <c r="I160" s="142"/>
      <c r="J160" s="27"/>
      <c r="K160" s="35"/>
      <c r="L160" s="77"/>
      <c r="M160" s="78"/>
    </row>
    <row r="161" spans="1:13">
      <c r="A161" s="115" t="e">
        <f t="shared" si="1"/>
        <v>#N/A</v>
      </c>
      <c r="B161" s="139"/>
      <c r="C161" s="28"/>
      <c r="D161" s="28"/>
      <c r="E161" s="35"/>
      <c r="F161" s="140"/>
      <c r="G161" s="141"/>
      <c r="H161" s="141"/>
      <c r="I161" s="142"/>
      <c r="J161" s="27"/>
      <c r="K161" s="35"/>
      <c r="L161" s="77"/>
      <c r="M161" s="78"/>
    </row>
    <row r="162" spans="1:13">
      <c r="A162" s="115" t="e">
        <f t="shared" si="1"/>
        <v>#N/A</v>
      </c>
      <c r="B162" s="139"/>
      <c r="C162" s="28"/>
      <c r="D162" s="28"/>
      <c r="E162" s="35"/>
      <c r="F162" s="140"/>
      <c r="G162" s="141"/>
      <c r="H162" s="141"/>
      <c r="I162" s="142"/>
      <c r="J162" s="27"/>
      <c r="K162" s="35"/>
      <c r="L162" s="77"/>
      <c r="M162" s="78"/>
    </row>
    <row r="163" spans="1:13">
      <c r="A163" s="115" t="e">
        <f t="shared" si="1"/>
        <v>#N/A</v>
      </c>
      <c r="B163" s="139"/>
      <c r="C163" s="28"/>
      <c r="D163" s="28"/>
      <c r="E163" s="35"/>
      <c r="F163" s="140"/>
      <c r="G163" s="141"/>
      <c r="H163" s="141"/>
      <c r="I163" s="142"/>
      <c r="J163" s="27"/>
      <c r="K163" s="35"/>
      <c r="L163" s="77"/>
      <c r="M163" s="78"/>
    </row>
    <row r="164" spans="1:13">
      <c r="A164" s="115" t="e">
        <f t="shared" si="1"/>
        <v>#N/A</v>
      </c>
      <c r="B164" s="139"/>
      <c r="C164" s="28"/>
      <c r="D164" s="28"/>
      <c r="E164" s="35"/>
      <c r="F164" s="140"/>
      <c r="G164" s="141"/>
      <c r="H164" s="141"/>
      <c r="I164" s="142"/>
      <c r="J164" s="27"/>
      <c r="K164" s="35"/>
      <c r="L164" s="77"/>
      <c r="M164" s="78"/>
    </row>
    <row r="165" spans="1:13">
      <c r="A165" s="115" t="e">
        <f t="shared" si="1"/>
        <v>#N/A</v>
      </c>
      <c r="B165" s="139"/>
      <c r="C165" s="28"/>
      <c r="D165" s="28"/>
      <c r="E165" s="35"/>
      <c r="F165" s="140"/>
      <c r="G165" s="141"/>
      <c r="H165" s="141"/>
      <c r="I165" s="142"/>
      <c r="J165" s="27"/>
      <c r="K165" s="35"/>
      <c r="L165" s="77"/>
      <c r="M165" s="78"/>
    </row>
    <row r="166" spans="1:13">
      <c r="A166" s="115" t="e">
        <f t="shared" si="1"/>
        <v>#N/A</v>
      </c>
      <c r="B166" s="139"/>
      <c r="C166" s="28"/>
      <c r="D166" s="28"/>
      <c r="E166" s="35"/>
      <c r="F166" s="140"/>
      <c r="G166" s="141"/>
      <c r="H166" s="141"/>
      <c r="I166" s="142"/>
      <c r="J166" s="27"/>
      <c r="K166" s="35"/>
      <c r="L166" s="77"/>
      <c r="M166" s="78"/>
    </row>
    <row r="167" spans="1:13">
      <c r="A167" s="115" t="e">
        <f t="shared" si="1"/>
        <v>#N/A</v>
      </c>
      <c r="B167" s="139"/>
      <c r="C167" s="28"/>
      <c r="D167" s="28"/>
      <c r="E167" s="35"/>
      <c r="F167" s="140"/>
      <c r="G167" s="141"/>
      <c r="H167" s="141"/>
      <c r="I167" s="142"/>
      <c r="J167" s="27"/>
      <c r="K167" s="35"/>
      <c r="L167" s="77"/>
      <c r="M167" s="78"/>
    </row>
    <row r="168" spans="1:13">
      <c r="A168" s="115" t="e">
        <f t="shared" si="1"/>
        <v>#N/A</v>
      </c>
      <c r="B168" s="139"/>
      <c r="C168" s="28"/>
      <c r="D168" s="28"/>
      <c r="E168" s="35"/>
      <c r="F168" s="140"/>
      <c r="G168" s="141"/>
      <c r="H168" s="141"/>
      <c r="I168" s="142"/>
      <c r="J168" s="27"/>
      <c r="K168" s="35"/>
      <c r="L168" s="77"/>
      <c r="M168" s="78"/>
    </row>
    <row r="169" spans="1:13">
      <c r="A169" s="115" t="e">
        <f t="shared" si="1"/>
        <v>#N/A</v>
      </c>
      <c r="B169" s="139"/>
      <c r="C169" s="28"/>
      <c r="D169" s="28"/>
      <c r="E169" s="35"/>
      <c r="F169" s="140"/>
      <c r="G169" s="141"/>
      <c r="H169" s="141"/>
      <c r="I169" s="142"/>
      <c r="J169" s="27"/>
      <c r="K169" s="35"/>
      <c r="L169" s="77"/>
      <c r="M169" s="78"/>
    </row>
    <row r="170" spans="1:13">
      <c r="A170" s="115" t="e">
        <f t="shared" si="1"/>
        <v>#N/A</v>
      </c>
      <c r="B170" s="139"/>
      <c r="C170" s="28"/>
      <c r="D170" s="28"/>
      <c r="E170" s="35"/>
      <c r="F170" s="140"/>
      <c r="G170" s="141"/>
      <c r="H170" s="141"/>
      <c r="I170" s="142"/>
      <c r="J170" s="27"/>
      <c r="K170" s="35"/>
      <c r="L170" s="77"/>
      <c r="M170" s="78"/>
    </row>
    <row r="171" spans="1:13">
      <c r="A171" s="115" t="e">
        <f t="shared" si="1"/>
        <v>#N/A</v>
      </c>
      <c r="B171" s="139"/>
      <c r="C171" s="28"/>
      <c r="D171" s="28"/>
      <c r="E171" s="35"/>
      <c r="F171" s="140"/>
      <c r="G171" s="141"/>
      <c r="H171" s="141"/>
      <c r="I171" s="142"/>
      <c r="J171" s="27"/>
      <c r="K171" s="35"/>
      <c r="L171" s="77"/>
      <c r="M171" s="78"/>
    </row>
    <row r="172" spans="1:13">
      <c r="A172" s="115" t="e">
        <f t="shared" si="1"/>
        <v>#N/A</v>
      </c>
      <c r="B172" s="139"/>
      <c r="C172" s="28"/>
      <c r="D172" s="28"/>
      <c r="E172" s="35"/>
      <c r="F172" s="140"/>
      <c r="G172" s="141"/>
      <c r="H172" s="141"/>
      <c r="I172" s="142"/>
      <c r="J172" s="27"/>
      <c r="K172" s="35"/>
      <c r="L172" s="77"/>
      <c r="M172" s="78"/>
    </row>
    <row r="173" spans="1:13">
      <c r="A173" s="115" t="e">
        <f t="shared" si="1"/>
        <v>#N/A</v>
      </c>
      <c r="B173" s="139"/>
      <c r="C173" s="28"/>
      <c r="D173" s="28"/>
      <c r="E173" s="35"/>
      <c r="F173" s="140"/>
      <c r="G173" s="141"/>
      <c r="H173" s="141"/>
      <c r="I173" s="142"/>
      <c r="J173" s="27"/>
      <c r="K173" s="35"/>
      <c r="L173" s="77"/>
      <c r="M173" s="78"/>
    </row>
    <row r="174" spans="1:13">
      <c r="A174" s="115" t="e">
        <f t="shared" si="1"/>
        <v>#N/A</v>
      </c>
      <c r="B174" s="139"/>
      <c r="C174" s="28"/>
      <c r="D174" s="28"/>
      <c r="E174" s="35"/>
      <c r="F174" s="140"/>
      <c r="G174" s="141"/>
      <c r="H174" s="141"/>
      <c r="I174" s="142"/>
      <c r="J174" s="27"/>
      <c r="K174" s="35"/>
      <c r="L174" s="77"/>
      <c r="M174" s="78"/>
    </row>
    <row r="175" spans="1:13">
      <c r="A175" s="115" t="e">
        <f t="shared" si="1"/>
        <v>#N/A</v>
      </c>
      <c r="B175" s="139"/>
      <c r="C175" s="28"/>
      <c r="D175" s="28"/>
      <c r="E175" s="35"/>
      <c r="F175" s="140"/>
      <c r="G175" s="141"/>
      <c r="H175" s="141"/>
      <c r="I175" s="142"/>
      <c r="J175" s="27"/>
      <c r="K175" s="35"/>
      <c r="L175" s="77"/>
      <c r="M175" s="78"/>
    </row>
    <row r="176" spans="1:13">
      <c r="A176" s="115" t="e">
        <f t="shared" si="1"/>
        <v>#N/A</v>
      </c>
      <c r="B176" s="139"/>
      <c r="C176" s="28"/>
      <c r="D176" s="28"/>
      <c r="E176" s="35"/>
      <c r="F176" s="140"/>
      <c r="G176" s="141"/>
      <c r="H176" s="141"/>
      <c r="I176" s="142"/>
      <c r="J176" s="27"/>
      <c r="K176" s="35"/>
      <c r="L176" s="77"/>
      <c r="M176" s="78"/>
    </row>
    <row r="177" spans="1:13">
      <c r="A177" s="115" t="e">
        <f t="shared" si="1"/>
        <v>#N/A</v>
      </c>
      <c r="B177" s="139"/>
      <c r="C177" s="28"/>
      <c r="D177" s="28"/>
      <c r="E177" s="35"/>
      <c r="F177" s="140"/>
      <c r="G177" s="141"/>
      <c r="H177" s="141"/>
      <c r="I177" s="142"/>
      <c r="J177" s="27"/>
      <c r="K177" s="35"/>
      <c r="L177" s="77"/>
      <c r="M177" s="78"/>
    </row>
    <row r="178" spans="1:13">
      <c r="A178" s="115" t="e">
        <f t="shared" si="1"/>
        <v>#N/A</v>
      </c>
      <c r="B178" s="139"/>
      <c r="C178" s="28"/>
      <c r="D178" s="28"/>
      <c r="E178" s="35"/>
      <c r="F178" s="140"/>
      <c r="G178" s="141"/>
      <c r="H178" s="141"/>
      <c r="I178" s="142"/>
      <c r="J178" s="27"/>
      <c r="K178" s="35"/>
      <c r="L178" s="77"/>
      <c r="M178" s="78"/>
    </row>
    <row r="179" spans="1:13">
      <c r="A179" s="115" t="e">
        <f t="shared" si="1"/>
        <v>#N/A</v>
      </c>
      <c r="B179" s="139"/>
      <c r="C179" s="28"/>
      <c r="D179" s="28"/>
      <c r="E179" s="35"/>
      <c r="F179" s="140"/>
      <c r="G179" s="141"/>
      <c r="H179" s="141"/>
      <c r="I179" s="142"/>
      <c r="J179" s="27"/>
      <c r="K179" s="35"/>
      <c r="L179" s="77"/>
      <c r="M179" s="78"/>
    </row>
    <row r="180" spans="1:13">
      <c r="A180" s="115" t="e">
        <f t="shared" si="1"/>
        <v>#N/A</v>
      </c>
      <c r="B180" s="139"/>
      <c r="C180" s="28"/>
      <c r="D180" s="28"/>
      <c r="E180" s="35"/>
      <c r="F180" s="140"/>
      <c r="G180" s="141"/>
      <c r="H180" s="141"/>
      <c r="I180" s="142"/>
      <c r="J180" s="27"/>
      <c r="K180" s="35"/>
      <c r="L180" s="77"/>
      <c r="M180" s="78"/>
    </row>
    <row r="181" spans="1:13">
      <c r="A181" s="115" t="e">
        <f t="shared" si="1"/>
        <v>#N/A</v>
      </c>
      <c r="B181" s="139"/>
      <c r="C181" s="28"/>
      <c r="D181" s="28"/>
      <c r="E181" s="35"/>
      <c r="F181" s="140"/>
      <c r="G181" s="141"/>
      <c r="H181" s="141"/>
      <c r="I181" s="142"/>
      <c r="J181" s="27"/>
      <c r="K181" s="35"/>
      <c r="L181" s="77"/>
      <c r="M181" s="78"/>
    </row>
    <row r="182" spans="1:13">
      <c r="A182" s="115" t="e">
        <f t="shared" si="1"/>
        <v>#N/A</v>
      </c>
      <c r="B182" s="139"/>
      <c r="C182" s="28"/>
      <c r="D182" s="28"/>
      <c r="E182" s="35"/>
      <c r="F182" s="140"/>
      <c r="G182" s="141"/>
      <c r="H182" s="141"/>
      <c r="I182" s="142"/>
      <c r="J182" s="27"/>
      <c r="K182" s="35"/>
      <c r="L182" s="77"/>
      <c r="M182" s="78"/>
    </row>
    <row r="183" spans="1:13">
      <c r="A183" s="115" t="e">
        <f t="shared" si="1"/>
        <v>#N/A</v>
      </c>
      <c r="B183" s="139"/>
      <c r="C183" s="28"/>
      <c r="D183" s="28"/>
      <c r="E183" s="35"/>
      <c r="F183" s="140"/>
      <c r="G183" s="141"/>
      <c r="H183" s="141"/>
      <c r="I183" s="142"/>
      <c r="J183" s="27"/>
      <c r="K183" s="35"/>
      <c r="L183" s="77"/>
      <c r="M183" s="78"/>
    </row>
    <row r="184" spans="1:13">
      <c r="A184" s="115" t="e">
        <f t="shared" si="1"/>
        <v>#N/A</v>
      </c>
      <c r="B184" s="139"/>
      <c r="C184" s="28"/>
      <c r="D184" s="28"/>
      <c r="E184" s="35"/>
      <c r="F184" s="140"/>
      <c r="G184" s="141"/>
      <c r="H184" s="141"/>
      <c r="I184" s="142"/>
      <c r="J184" s="27"/>
      <c r="K184" s="35"/>
      <c r="L184" s="77"/>
      <c r="M184" s="78"/>
    </row>
    <row r="185" spans="1:13">
      <c r="A185" s="115" t="e">
        <f t="shared" si="1"/>
        <v>#N/A</v>
      </c>
      <c r="B185" s="139"/>
      <c r="C185" s="28"/>
      <c r="D185" s="28"/>
      <c r="E185" s="35"/>
      <c r="F185" s="140"/>
      <c r="G185" s="141"/>
      <c r="H185" s="141"/>
      <c r="I185" s="142"/>
      <c r="J185" s="27"/>
      <c r="K185" s="35"/>
      <c r="L185" s="77"/>
      <c r="M185" s="78"/>
    </row>
    <row r="186" spans="1:13">
      <c r="A186" s="115" t="e">
        <f t="shared" si="1"/>
        <v>#N/A</v>
      </c>
      <c r="B186" s="139"/>
      <c r="C186" s="28"/>
      <c r="D186" s="28"/>
      <c r="E186" s="35"/>
      <c r="F186" s="140"/>
      <c r="G186" s="141"/>
      <c r="H186" s="141"/>
      <c r="I186" s="142"/>
      <c r="J186" s="27"/>
      <c r="K186" s="35"/>
      <c r="L186" s="77"/>
      <c r="M186" s="78"/>
    </row>
    <row r="187" spans="1:13">
      <c r="A187" s="115" t="e">
        <f t="shared" si="1"/>
        <v>#N/A</v>
      </c>
      <c r="B187" s="139"/>
      <c r="C187" s="28"/>
      <c r="D187" s="28"/>
      <c r="E187" s="35"/>
      <c r="F187" s="140"/>
      <c r="G187" s="141"/>
      <c r="H187" s="141"/>
      <c r="I187" s="142"/>
      <c r="J187" s="27"/>
      <c r="K187" s="35"/>
      <c r="L187" s="77"/>
      <c r="M187" s="78"/>
    </row>
    <row r="188" spans="1:13">
      <c r="A188" s="115" t="e">
        <f t="shared" si="1"/>
        <v>#N/A</v>
      </c>
      <c r="B188" s="139"/>
      <c r="C188" s="28"/>
      <c r="D188" s="28"/>
      <c r="E188" s="35"/>
      <c r="F188" s="140"/>
      <c r="G188" s="141"/>
      <c r="H188" s="141"/>
      <c r="I188" s="142"/>
      <c r="J188" s="27"/>
      <c r="K188" s="35"/>
      <c r="L188" s="77"/>
      <c r="M188" s="78"/>
    </row>
    <row r="189" spans="1:13">
      <c r="A189" s="115" t="e">
        <f t="shared" si="1"/>
        <v>#N/A</v>
      </c>
      <c r="B189" s="139"/>
      <c r="C189" s="28"/>
      <c r="D189" s="28"/>
      <c r="E189" s="35"/>
      <c r="F189" s="140"/>
      <c r="G189" s="141"/>
      <c r="H189" s="141"/>
      <c r="I189" s="142"/>
      <c r="J189" s="27"/>
      <c r="K189" s="35"/>
      <c r="L189" s="77"/>
      <c r="M189" s="78"/>
    </row>
    <row r="190" spans="1:13">
      <c r="A190" s="115" t="e">
        <f t="shared" si="1"/>
        <v>#N/A</v>
      </c>
      <c r="B190" s="139"/>
      <c r="C190" s="28"/>
      <c r="D190" s="28"/>
      <c r="E190" s="35"/>
      <c r="F190" s="140"/>
      <c r="G190" s="141"/>
      <c r="H190" s="141"/>
      <c r="I190" s="142"/>
      <c r="J190" s="27"/>
      <c r="K190" s="35"/>
      <c r="L190" s="77"/>
      <c r="M190" s="78"/>
    </row>
    <row r="191" spans="1:13">
      <c r="A191" s="115" t="e">
        <f t="shared" si="1"/>
        <v>#N/A</v>
      </c>
      <c r="B191" s="139"/>
      <c r="C191" s="28"/>
      <c r="D191" s="28"/>
      <c r="E191" s="35"/>
      <c r="F191" s="140"/>
      <c r="G191" s="141"/>
      <c r="H191" s="141"/>
      <c r="I191" s="142"/>
      <c r="J191" s="27"/>
      <c r="K191" s="35"/>
      <c r="L191" s="77"/>
      <c r="M191" s="78"/>
    </row>
    <row r="192" spans="1:13">
      <c r="A192" s="115" t="e">
        <f t="shared" si="1"/>
        <v>#N/A</v>
      </c>
      <c r="B192" s="139"/>
      <c r="C192" s="28"/>
      <c r="D192" s="28"/>
      <c r="E192" s="35"/>
      <c r="F192" s="140"/>
      <c r="G192" s="141"/>
      <c r="H192" s="141"/>
      <c r="I192" s="142"/>
      <c r="J192" s="27"/>
      <c r="K192" s="35"/>
      <c r="L192" s="77"/>
      <c r="M192" s="78"/>
    </row>
    <row r="193" spans="1:13">
      <c r="A193" s="115" t="e">
        <f t="shared" si="1"/>
        <v>#N/A</v>
      </c>
      <c r="B193" s="139"/>
      <c r="C193" s="28"/>
      <c r="D193" s="28"/>
      <c r="E193" s="35"/>
      <c r="F193" s="140"/>
      <c r="G193" s="141"/>
      <c r="H193" s="141"/>
      <c r="I193" s="142"/>
      <c r="J193" s="27"/>
      <c r="K193" s="35"/>
      <c r="L193" s="77"/>
      <c r="M193" s="78"/>
    </row>
    <row r="194" spans="1:13">
      <c r="A194" s="115" t="e">
        <f t="shared" si="1"/>
        <v>#N/A</v>
      </c>
      <c r="B194" s="139"/>
      <c r="C194" s="28"/>
      <c r="D194" s="28"/>
      <c r="E194" s="35"/>
      <c r="F194" s="140"/>
      <c r="G194" s="141"/>
      <c r="H194" s="141"/>
      <c r="I194" s="142"/>
      <c r="J194" s="27"/>
      <c r="K194" s="35"/>
      <c r="L194" s="77"/>
      <c r="M194" s="78"/>
    </row>
    <row r="195" spans="1:13">
      <c r="A195" s="115" t="e">
        <f t="shared" si="1"/>
        <v>#N/A</v>
      </c>
      <c r="B195" s="139"/>
      <c r="C195" s="28"/>
      <c r="D195" s="28"/>
      <c r="E195" s="35"/>
      <c r="F195" s="140"/>
      <c r="G195" s="141"/>
      <c r="H195" s="141"/>
      <c r="I195" s="142"/>
      <c r="J195" s="27"/>
      <c r="K195" s="35"/>
      <c r="L195" s="77"/>
      <c r="M195" s="78"/>
    </row>
    <row r="196" spans="1:13">
      <c r="A196" s="115" t="e">
        <f t="shared" si="1"/>
        <v>#N/A</v>
      </c>
      <c r="B196" s="139"/>
      <c r="C196" s="28"/>
      <c r="D196" s="28"/>
      <c r="E196" s="35"/>
      <c r="F196" s="140"/>
      <c r="G196" s="141"/>
      <c r="H196" s="141"/>
      <c r="I196" s="142"/>
      <c r="J196" s="27"/>
      <c r="K196" s="35"/>
      <c r="L196" s="77"/>
      <c r="M196" s="78"/>
    </row>
    <row r="197" spans="1:13">
      <c r="A197" s="115" t="e">
        <f t="shared" si="1"/>
        <v>#N/A</v>
      </c>
      <c r="B197" s="139"/>
      <c r="C197" s="28"/>
      <c r="D197" s="28"/>
      <c r="E197" s="35"/>
      <c r="F197" s="140"/>
      <c r="G197" s="141"/>
      <c r="H197" s="141"/>
      <c r="I197" s="142"/>
      <c r="J197" s="27"/>
      <c r="K197" s="35"/>
      <c r="L197" s="77"/>
      <c r="M197" s="78"/>
    </row>
    <row r="198" spans="1:13">
      <c r="A198" s="115" t="e">
        <f t="shared" si="1"/>
        <v>#N/A</v>
      </c>
      <c r="B198" s="139"/>
      <c r="C198" s="28"/>
      <c r="D198" s="28"/>
      <c r="E198" s="35"/>
      <c r="F198" s="140"/>
      <c r="G198" s="141"/>
      <c r="H198" s="141"/>
      <c r="I198" s="142"/>
      <c r="J198" s="27"/>
      <c r="K198" s="35"/>
      <c r="L198" s="77"/>
      <c r="M198" s="78"/>
    </row>
    <row r="199" spans="1:13">
      <c r="A199" s="115" t="e">
        <f t="shared" si="1"/>
        <v>#N/A</v>
      </c>
      <c r="B199" s="139"/>
      <c r="C199" s="143"/>
      <c r="D199" s="28"/>
      <c r="E199" s="35"/>
      <c r="F199" s="140"/>
      <c r="G199" s="141"/>
      <c r="H199" s="141"/>
      <c r="I199" s="142"/>
      <c r="J199" s="27"/>
      <c r="K199" s="35"/>
      <c r="L199" s="77"/>
      <c r="M199" s="78"/>
    </row>
    <row r="200" spans="1:13">
      <c r="A200" s="115" t="e">
        <f t="shared" si="1"/>
        <v>#N/A</v>
      </c>
      <c r="B200" s="139"/>
      <c r="C200" s="28"/>
      <c r="D200" s="28"/>
      <c r="E200" s="35"/>
      <c r="F200" s="140"/>
      <c r="G200" s="141"/>
      <c r="H200" s="141"/>
      <c r="I200" s="142"/>
      <c r="J200" s="27"/>
      <c r="K200" s="35"/>
      <c r="L200" s="77"/>
      <c r="M200" s="78"/>
    </row>
    <row r="201" spans="1:13">
      <c r="A201" s="115" t="e">
        <f t="shared" si="1"/>
        <v>#N/A</v>
      </c>
      <c r="B201" s="139"/>
      <c r="C201" s="28"/>
      <c r="D201" s="28"/>
      <c r="E201" s="35"/>
      <c r="F201" s="140"/>
      <c r="G201" s="141"/>
      <c r="H201" s="141"/>
      <c r="I201" s="142"/>
      <c r="J201" s="27"/>
      <c r="K201" s="35"/>
      <c r="L201" s="77"/>
      <c r="M201" s="78"/>
    </row>
    <row r="202" spans="1:13">
      <c r="A202" s="115" t="e">
        <f t="shared" si="1"/>
        <v>#N/A</v>
      </c>
      <c r="B202" s="139"/>
      <c r="C202" s="28"/>
      <c r="D202" s="28"/>
      <c r="E202" s="35"/>
      <c r="F202" s="140"/>
      <c r="G202" s="141"/>
      <c r="H202" s="141"/>
      <c r="I202" s="142"/>
      <c r="J202" s="27"/>
      <c r="K202" s="35"/>
      <c r="L202" s="77"/>
      <c r="M202" s="78"/>
    </row>
    <row r="203" spans="1:13">
      <c r="A203" s="115" t="e">
        <f t="shared" si="1"/>
        <v>#N/A</v>
      </c>
      <c r="B203" s="139"/>
      <c r="C203" s="28"/>
      <c r="D203" s="28"/>
      <c r="E203" s="35"/>
      <c r="F203" s="140"/>
      <c r="G203" s="141"/>
      <c r="H203" s="141"/>
      <c r="I203" s="142"/>
      <c r="J203" s="27"/>
      <c r="K203" s="35"/>
      <c r="L203" s="77"/>
      <c r="M203" s="78"/>
    </row>
    <row r="204" spans="1:13">
      <c r="A204" s="115" t="e">
        <f t="shared" si="1"/>
        <v>#N/A</v>
      </c>
      <c r="B204" s="139"/>
      <c r="C204" s="28"/>
      <c r="D204" s="28"/>
      <c r="E204" s="35"/>
      <c r="F204" s="140"/>
      <c r="G204" s="141"/>
      <c r="H204" s="141"/>
      <c r="I204" s="142"/>
      <c r="J204" s="27"/>
      <c r="K204" s="35"/>
      <c r="L204" s="77"/>
      <c r="M204" s="78"/>
    </row>
    <row r="205" spans="1:13">
      <c r="A205" s="115" t="e">
        <f t="shared" si="1"/>
        <v>#N/A</v>
      </c>
      <c r="B205" s="139"/>
      <c r="C205" s="28"/>
      <c r="D205" s="28"/>
      <c r="E205" s="35"/>
      <c r="F205" s="140"/>
      <c r="G205" s="141"/>
      <c r="H205" s="141"/>
      <c r="I205" s="142"/>
      <c r="J205" s="27"/>
      <c r="K205" s="35"/>
      <c r="L205" s="77"/>
      <c r="M205" s="78"/>
    </row>
    <row r="206" spans="1:13">
      <c r="A206" s="115" t="e">
        <f t="shared" si="1"/>
        <v>#N/A</v>
      </c>
      <c r="B206" s="139"/>
      <c r="C206" s="28"/>
      <c r="D206" s="28"/>
      <c r="E206" s="35"/>
      <c r="F206" s="140"/>
      <c r="G206" s="141"/>
      <c r="H206" s="141"/>
      <c r="I206" s="142"/>
      <c r="J206" s="27"/>
      <c r="K206" s="35"/>
      <c r="L206" s="77"/>
      <c r="M206" s="78"/>
    </row>
    <row r="207" spans="1:13">
      <c r="A207" s="115" t="e">
        <f t="shared" si="1"/>
        <v>#N/A</v>
      </c>
      <c r="B207" s="139"/>
      <c r="C207" s="28"/>
      <c r="D207" s="28"/>
      <c r="E207" s="35"/>
      <c r="F207" s="140"/>
      <c r="G207" s="141"/>
      <c r="H207" s="141"/>
      <c r="I207" s="142"/>
      <c r="J207" s="27"/>
      <c r="K207" s="35"/>
      <c r="L207" s="77"/>
      <c r="M207" s="78"/>
    </row>
    <row r="208" spans="1:13">
      <c r="A208" s="115" t="e">
        <f t="shared" si="1"/>
        <v>#N/A</v>
      </c>
      <c r="B208" s="139"/>
      <c r="C208" s="28"/>
      <c r="D208" s="28"/>
      <c r="E208" s="35"/>
      <c r="F208" s="140"/>
      <c r="G208" s="141"/>
      <c r="H208" s="141"/>
      <c r="I208" s="142"/>
      <c r="J208" s="27"/>
      <c r="K208" s="35"/>
      <c r="L208" s="77"/>
      <c r="M208" s="78"/>
    </row>
    <row r="209" spans="1:13">
      <c r="A209" s="115" t="e">
        <f t="shared" si="1"/>
        <v>#N/A</v>
      </c>
      <c r="B209" s="139"/>
      <c r="C209" s="28"/>
      <c r="D209" s="28"/>
      <c r="E209" s="35"/>
      <c r="F209" s="140"/>
      <c r="G209" s="141"/>
      <c r="H209" s="141"/>
      <c r="I209" s="142"/>
      <c r="J209" s="27"/>
      <c r="K209" s="35"/>
      <c r="L209" s="77"/>
      <c r="M209" s="78"/>
    </row>
    <row r="210" spans="1:13">
      <c r="A210" s="115" t="e">
        <f t="shared" si="1"/>
        <v>#N/A</v>
      </c>
      <c r="B210" s="139"/>
      <c r="C210" s="28"/>
      <c r="D210" s="28"/>
      <c r="E210" s="35"/>
      <c r="F210" s="140"/>
      <c r="G210" s="141"/>
      <c r="H210" s="141"/>
      <c r="I210" s="142"/>
      <c r="J210" s="27"/>
      <c r="K210" s="35"/>
      <c r="L210" s="77"/>
      <c r="M210" s="78"/>
    </row>
    <row r="211" spans="1:13">
      <c r="A211" s="115" t="e">
        <f t="shared" si="1"/>
        <v>#N/A</v>
      </c>
      <c r="B211" s="139"/>
      <c r="C211" s="28"/>
      <c r="D211" s="28"/>
      <c r="E211" s="35"/>
      <c r="F211" s="140"/>
      <c r="G211" s="141"/>
      <c r="H211" s="141"/>
      <c r="I211" s="142"/>
      <c r="J211" s="27"/>
      <c r="K211" s="35"/>
      <c r="L211" s="77"/>
      <c r="M211" s="78"/>
    </row>
    <row r="212" spans="1:13">
      <c r="A212" s="115" t="e">
        <f t="shared" si="1"/>
        <v>#N/A</v>
      </c>
      <c r="B212" s="139"/>
      <c r="C212" s="28"/>
      <c r="D212" s="28"/>
      <c r="E212" s="35"/>
      <c r="F212" s="140"/>
      <c r="G212" s="141"/>
      <c r="H212" s="141"/>
      <c r="I212" s="142"/>
      <c r="J212" s="27"/>
      <c r="K212" s="35"/>
      <c r="L212" s="77"/>
      <c r="M212" s="78"/>
    </row>
    <row r="213" spans="1:13">
      <c r="A213" s="115" t="e">
        <f t="shared" si="1"/>
        <v>#N/A</v>
      </c>
      <c r="B213" s="139"/>
      <c r="C213" s="28"/>
      <c r="D213" s="28"/>
      <c r="E213" s="35"/>
      <c r="F213" s="140"/>
      <c r="G213" s="141"/>
      <c r="H213" s="141"/>
      <c r="I213" s="142"/>
      <c r="J213" s="27"/>
      <c r="K213" s="35"/>
      <c r="L213" s="77"/>
      <c r="M213" s="78"/>
    </row>
    <row r="214" spans="1:13">
      <c r="A214" s="115" t="e">
        <f t="shared" si="1"/>
        <v>#N/A</v>
      </c>
      <c r="B214" s="139"/>
      <c r="C214" s="28"/>
      <c r="D214" s="28"/>
      <c r="E214" s="35"/>
      <c r="F214" s="140"/>
      <c r="G214" s="141"/>
      <c r="H214" s="141"/>
      <c r="I214" s="142"/>
      <c r="J214" s="27"/>
      <c r="K214" s="35"/>
      <c r="L214" s="77"/>
      <c r="M214" s="78"/>
    </row>
    <row r="215" spans="1:13">
      <c r="A215" s="115" t="e">
        <f t="shared" si="1"/>
        <v>#N/A</v>
      </c>
      <c r="B215" s="139"/>
      <c r="C215" s="28"/>
      <c r="D215" s="28"/>
      <c r="E215" s="35"/>
      <c r="F215" s="140"/>
      <c r="G215" s="141"/>
      <c r="H215" s="141"/>
      <c r="I215" s="142"/>
      <c r="J215" s="27"/>
      <c r="K215" s="35"/>
      <c r="L215" s="77"/>
      <c r="M215" s="78"/>
    </row>
    <row r="216" spans="1:13">
      <c r="A216" s="115" t="e">
        <f t="shared" si="1"/>
        <v>#N/A</v>
      </c>
      <c r="B216" s="139"/>
      <c r="C216" s="28"/>
      <c r="D216" s="28"/>
      <c r="E216" s="35"/>
      <c r="F216" s="140"/>
      <c r="G216" s="141"/>
      <c r="H216" s="141"/>
      <c r="I216" s="142"/>
      <c r="J216" s="27"/>
      <c r="K216" s="35"/>
      <c r="L216" s="77"/>
      <c r="M216" s="78"/>
    </row>
    <row r="217" spans="1:13">
      <c r="A217" s="115" t="e">
        <f t="shared" si="1"/>
        <v>#N/A</v>
      </c>
      <c r="B217" s="139"/>
      <c r="C217" s="28"/>
      <c r="D217" s="28"/>
      <c r="E217" s="35"/>
      <c r="F217" s="140"/>
      <c r="G217" s="141"/>
      <c r="H217" s="141"/>
      <c r="I217" s="142"/>
      <c r="J217" s="27"/>
      <c r="K217" s="35"/>
      <c r="L217" s="77"/>
      <c r="M217" s="78"/>
    </row>
    <row r="218" spans="1:13">
      <c r="A218" s="115" t="e">
        <f t="shared" ref="A218:A247" si="2">INDEX(Référence_PCMN,MATCH(B218,Nature_de_la_dépense,0))</f>
        <v>#N/A</v>
      </c>
      <c r="B218" s="139"/>
      <c r="C218" s="28"/>
      <c r="D218" s="28"/>
      <c r="E218" s="35"/>
      <c r="F218" s="140"/>
      <c r="G218" s="141"/>
      <c r="H218" s="141"/>
      <c r="I218" s="142"/>
      <c r="J218" s="27"/>
      <c r="K218" s="35"/>
      <c r="L218" s="77"/>
      <c r="M218" s="78"/>
    </row>
    <row r="219" spans="1:13">
      <c r="A219" s="115" t="e">
        <f t="shared" si="2"/>
        <v>#N/A</v>
      </c>
      <c r="B219" s="139"/>
      <c r="C219" s="28"/>
      <c r="D219" s="28"/>
      <c r="E219" s="35"/>
      <c r="F219" s="140"/>
      <c r="G219" s="141"/>
      <c r="H219" s="141"/>
      <c r="I219" s="142"/>
      <c r="J219" s="27"/>
      <c r="K219" s="35"/>
      <c r="L219" s="77"/>
      <c r="M219" s="78"/>
    </row>
    <row r="220" spans="1:13">
      <c r="A220" s="115" t="e">
        <f t="shared" si="2"/>
        <v>#N/A</v>
      </c>
      <c r="B220" s="139"/>
      <c r="C220" s="28"/>
      <c r="D220" s="28"/>
      <c r="E220" s="35"/>
      <c r="F220" s="140"/>
      <c r="G220" s="141"/>
      <c r="H220" s="141"/>
      <c r="I220" s="142"/>
      <c r="J220" s="27"/>
      <c r="K220" s="35"/>
      <c r="L220" s="77"/>
      <c r="M220" s="78"/>
    </row>
    <row r="221" spans="1:13">
      <c r="A221" s="115" t="e">
        <f t="shared" si="2"/>
        <v>#N/A</v>
      </c>
      <c r="B221" s="139"/>
      <c r="C221" s="28"/>
      <c r="D221" s="28"/>
      <c r="E221" s="35"/>
      <c r="F221" s="140"/>
      <c r="G221" s="141"/>
      <c r="H221" s="141"/>
      <c r="I221" s="142"/>
      <c r="J221" s="27"/>
      <c r="K221" s="35"/>
      <c r="L221" s="77"/>
      <c r="M221" s="78"/>
    </row>
    <row r="222" spans="1:13">
      <c r="A222" s="115" t="e">
        <f t="shared" si="2"/>
        <v>#N/A</v>
      </c>
      <c r="B222" s="139"/>
      <c r="C222" s="28"/>
      <c r="D222" s="28"/>
      <c r="E222" s="35"/>
      <c r="F222" s="140"/>
      <c r="G222" s="141"/>
      <c r="H222" s="141"/>
      <c r="I222" s="142"/>
      <c r="J222" s="27"/>
      <c r="K222" s="35"/>
      <c r="L222" s="77"/>
      <c r="M222" s="78"/>
    </row>
    <row r="223" spans="1:13">
      <c r="A223" s="115" t="e">
        <f t="shared" si="2"/>
        <v>#N/A</v>
      </c>
      <c r="B223" s="139"/>
      <c r="C223" s="28"/>
      <c r="D223" s="28"/>
      <c r="E223" s="35"/>
      <c r="F223" s="140"/>
      <c r="G223" s="141"/>
      <c r="H223" s="141"/>
      <c r="I223" s="142"/>
      <c r="J223" s="27"/>
      <c r="K223" s="35"/>
      <c r="L223" s="77"/>
      <c r="M223" s="78"/>
    </row>
    <row r="224" spans="1:13">
      <c r="A224" s="115" t="e">
        <f t="shared" si="2"/>
        <v>#N/A</v>
      </c>
      <c r="B224" s="139"/>
      <c r="C224" s="28"/>
      <c r="D224" s="28"/>
      <c r="E224" s="35"/>
      <c r="F224" s="140"/>
      <c r="G224" s="141"/>
      <c r="H224" s="141"/>
      <c r="I224" s="142"/>
      <c r="J224" s="27"/>
      <c r="K224" s="35"/>
      <c r="L224" s="77"/>
      <c r="M224" s="78"/>
    </row>
    <row r="225" spans="1:13">
      <c r="A225" s="115" t="e">
        <f t="shared" si="2"/>
        <v>#N/A</v>
      </c>
      <c r="B225" s="139"/>
      <c r="C225" s="28"/>
      <c r="D225" s="28"/>
      <c r="E225" s="35"/>
      <c r="F225" s="140"/>
      <c r="G225" s="141"/>
      <c r="H225" s="141"/>
      <c r="I225" s="142"/>
      <c r="J225" s="27"/>
      <c r="K225" s="35"/>
      <c r="L225" s="77"/>
      <c r="M225" s="78"/>
    </row>
    <row r="226" spans="1:13">
      <c r="A226" s="115" t="e">
        <f t="shared" si="2"/>
        <v>#N/A</v>
      </c>
      <c r="B226" s="139"/>
      <c r="C226" s="28"/>
      <c r="D226" s="28"/>
      <c r="E226" s="35"/>
      <c r="F226" s="140"/>
      <c r="G226" s="141"/>
      <c r="H226" s="141"/>
      <c r="I226" s="142"/>
      <c r="J226" s="27"/>
      <c r="K226" s="35"/>
      <c r="L226" s="77"/>
      <c r="M226" s="78"/>
    </row>
    <row r="227" spans="1:13">
      <c r="A227" s="115" t="e">
        <f t="shared" si="2"/>
        <v>#N/A</v>
      </c>
      <c r="B227" s="139"/>
      <c r="C227" s="28"/>
      <c r="D227" s="28"/>
      <c r="E227" s="35"/>
      <c r="F227" s="140"/>
      <c r="G227" s="141"/>
      <c r="H227" s="141"/>
      <c r="I227" s="142"/>
      <c r="J227" s="27"/>
      <c r="K227" s="35"/>
      <c r="L227" s="77"/>
      <c r="M227" s="78"/>
    </row>
    <row r="228" spans="1:13">
      <c r="A228" s="115" t="e">
        <f t="shared" si="2"/>
        <v>#N/A</v>
      </c>
      <c r="B228" s="139"/>
      <c r="C228" s="28"/>
      <c r="D228" s="28"/>
      <c r="E228" s="35"/>
      <c r="F228" s="140"/>
      <c r="G228" s="141"/>
      <c r="H228" s="141"/>
      <c r="I228" s="142"/>
      <c r="J228" s="27"/>
      <c r="K228" s="35"/>
      <c r="L228" s="77"/>
      <c r="M228" s="78"/>
    </row>
    <row r="229" spans="1:13">
      <c r="A229" s="115" t="e">
        <f t="shared" si="2"/>
        <v>#N/A</v>
      </c>
      <c r="B229" s="139"/>
      <c r="C229" s="28"/>
      <c r="D229" s="28"/>
      <c r="E229" s="35"/>
      <c r="F229" s="140"/>
      <c r="G229" s="141"/>
      <c r="H229" s="141"/>
      <c r="I229" s="142"/>
      <c r="J229" s="27"/>
      <c r="K229" s="35"/>
      <c r="L229" s="77"/>
      <c r="M229" s="78"/>
    </row>
    <row r="230" spans="1:13">
      <c r="A230" s="115" t="e">
        <f t="shared" si="2"/>
        <v>#N/A</v>
      </c>
      <c r="B230" s="139"/>
      <c r="C230" s="28"/>
      <c r="D230" s="28"/>
      <c r="E230" s="35"/>
      <c r="F230" s="140"/>
      <c r="G230" s="141"/>
      <c r="H230" s="141"/>
      <c r="I230" s="142"/>
      <c r="J230" s="27"/>
      <c r="K230" s="35"/>
      <c r="L230" s="77"/>
      <c r="M230" s="78"/>
    </row>
    <row r="231" spans="1:13">
      <c r="A231" s="115" t="e">
        <f t="shared" si="2"/>
        <v>#N/A</v>
      </c>
      <c r="B231" s="139"/>
      <c r="C231" s="28"/>
      <c r="D231" s="28"/>
      <c r="E231" s="35"/>
      <c r="F231" s="140"/>
      <c r="G231" s="141"/>
      <c r="H231" s="141"/>
      <c r="I231" s="142"/>
      <c r="J231" s="27"/>
      <c r="K231" s="35"/>
      <c r="L231" s="77"/>
      <c r="M231" s="78"/>
    </row>
    <row r="232" spans="1:13">
      <c r="A232" s="115" t="e">
        <f t="shared" si="2"/>
        <v>#N/A</v>
      </c>
      <c r="B232" s="139"/>
      <c r="C232" s="28"/>
      <c r="D232" s="28"/>
      <c r="E232" s="35"/>
      <c r="F232" s="140"/>
      <c r="G232" s="141"/>
      <c r="H232" s="141"/>
      <c r="I232" s="142"/>
      <c r="J232" s="27"/>
      <c r="K232" s="35"/>
      <c r="L232" s="77"/>
      <c r="M232" s="78"/>
    </row>
    <row r="233" spans="1:13">
      <c r="A233" s="115" t="e">
        <f t="shared" si="2"/>
        <v>#N/A</v>
      </c>
      <c r="B233" s="139"/>
      <c r="C233" s="28"/>
      <c r="D233" s="28"/>
      <c r="E233" s="35"/>
      <c r="F233" s="140"/>
      <c r="G233" s="141"/>
      <c r="H233" s="141"/>
      <c r="I233" s="142"/>
      <c r="J233" s="27"/>
      <c r="K233" s="35"/>
      <c r="L233" s="77"/>
      <c r="M233" s="78"/>
    </row>
    <row r="234" spans="1:13">
      <c r="A234" s="115" t="e">
        <f t="shared" si="2"/>
        <v>#N/A</v>
      </c>
      <c r="B234" s="139"/>
      <c r="C234" s="28"/>
      <c r="D234" s="28"/>
      <c r="E234" s="35"/>
      <c r="F234" s="140"/>
      <c r="G234" s="141"/>
      <c r="H234" s="141"/>
      <c r="I234" s="142"/>
      <c r="J234" s="27"/>
      <c r="K234" s="35"/>
      <c r="L234" s="77"/>
      <c r="M234" s="78"/>
    </row>
    <row r="235" spans="1:13">
      <c r="A235" s="115" t="e">
        <f t="shared" si="2"/>
        <v>#N/A</v>
      </c>
      <c r="B235" s="139"/>
      <c r="C235" s="28"/>
      <c r="D235" s="28"/>
      <c r="E235" s="35"/>
      <c r="F235" s="140"/>
      <c r="G235" s="141"/>
      <c r="H235" s="141"/>
      <c r="I235" s="142"/>
      <c r="J235" s="27"/>
      <c r="K235" s="35"/>
      <c r="L235" s="77"/>
      <c r="M235" s="78"/>
    </row>
    <row r="236" spans="1:13">
      <c r="A236" s="115" t="e">
        <f t="shared" si="2"/>
        <v>#N/A</v>
      </c>
      <c r="B236" s="139"/>
      <c r="C236" s="28"/>
      <c r="D236" s="28"/>
      <c r="E236" s="35"/>
      <c r="F236" s="140"/>
      <c r="G236" s="141"/>
      <c r="H236" s="141"/>
      <c r="I236" s="142"/>
      <c r="J236" s="27"/>
      <c r="K236" s="35"/>
      <c r="L236" s="77"/>
      <c r="M236" s="78"/>
    </row>
    <row r="237" spans="1:13">
      <c r="A237" s="115" t="e">
        <f t="shared" si="2"/>
        <v>#N/A</v>
      </c>
      <c r="B237" s="139"/>
      <c r="C237" s="28"/>
      <c r="D237" s="28"/>
      <c r="E237" s="35"/>
      <c r="F237" s="140"/>
      <c r="G237" s="141"/>
      <c r="H237" s="141"/>
      <c r="I237" s="142"/>
      <c r="J237" s="27"/>
      <c r="K237" s="35"/>
      <c r="L237" s="77"/>
      <c r="M237" s="78"/>
    </row>
    <row r="238" spans="1:13">
      <c r="A238" s="115" t="e">
        <f t="shared" si="2"/>
        <v>#N/A</v>
      </c>
      <c r="B238" s="139"/>
      <c r="C238" s="28"/>
      <c r="D238" s="28"/>
      <c r="E238" s="35"/>
      <c r="F238" s="140"/>
      <c r="G238" s="141"/>
      <c r="H238" s="141"/>
      <c r="I238" s="142"/>
      <c r="J238" s="27"/>
      <c r="K238" s="35"/>
      <c r="L238" s="77"/>
      <c r="M238" s="78"/>
    </row>
    <row r="239" spans="1:13">
      <c r="A239" s="115" t="e">
        <f t="shared" si="2"/>
        <v>#N/A</v>
      </c>
      <c r="B239" s="139"/>
      <c r="C239" s="28"/>
      <c r="D239" s="28"/>
      <c r="E239" s="35"/>
      <c r="F239" s="140"/>
      <c r="G239" s="141"/>
      <c r="H239" s="141"/>
      <c r="I239" s="142"/>
      <c r="J239" s="27"/>
      <c r="K239" s="35"/>
      <c r="L239" s="77"/>
      <c r="M239" s="78"/>
    </row>
    <row r="240" spans="1:13">
      <c r="A240" s="115" t="e">
        <f t="shared" si="2"/>
        <v>#N/A</v>
      </c>
      <c r="B240" s="139"/>
      <c r="C240" s="28"/>
      <c r="D240" s="28"/>
      <c r="E240" s="35"/>
      <c r="F240" s="140"/>
      <c r="G240" s="141"/>
      <c r="H240" s="141"/>
      <c r="I240" s="142"/>
      <c r="J240" s="27"/>
      <c r="K240" s="35"/>
      <c r="L240" s="77"/>
      <c r="M240" s="78"/>
    </row>
    <row r="241" spans="1:13">
      <c r="A241" s="115" t="e">
        <f t="shared" si="2"/>
        <v>#N/A</v>
      </c>
      <c r="B241" s="139"/>
      <c r="C241" s="28"/>
      <c r="D241" s="28"/>
      <c r="E241" s="35"/>
      <c r="F241" s="140"/>
      <c r="G241" s="141"/>
      <c r="H241" s="141"/>
      <c r="I241" s="142"/>
      <c r="J241" s="27"/>
      <c r="K241" s="35"/>
      <c r="L241" s="77"/>
      <c r="M241" s="78"/>
    </row>
    <row r="242" spans="1:13">
      <c r="A242" s="115" t="e">
        <f t="shared" si="2"/>
        <v>#N/A</v>
      </c>
      <c r="B242" s="139"/>
      <c r="C242" s="28"/>
      <c r="D242" s="28"/>
      <c r="E242" s="35"/>
      <c r="F242" s="140"/>
      <c r="G242" s="141"/>
      <c r="H242" s="141"/>
      <c r="I242" s="142"/>
      <c r="J242" s="27"/>
      <c r="K242" s="35"/>
      <c r="L242" s="77"/>
      <c r="M242" s="78"/>
    </row>
    <row r="243" spans="1:13">
      <c r="A243" s="115" t="e">
        <f t="shared" si="2"/>
        <v>#N/A</v>
      </c>
      <c r="B243" s="139"/>
      <c r="C243" s="28"/>
      <c r="D243" s="28"/>
      <c r="E243" s="35"/>
      <c r="F243" s="140"/>
      <c r="G243" s="141"/>
      <c r="H243" s="141"/>
      <c r="I243" s="142"/>
      <c r="J243" s="27"/>
      <c r="K243" s="35"/>
      <c r="L243" s="77"/>
      <c r="M243" s="78"/>
    </row>
    <row r="244" spans="1:13">
      <c r="A244" s="115" t="e">
        <f t="shared" si="2"/>
        <v>#N/A</v>
      </c>
      <c r="B244" s="139"/>
      <c r="C244" s="28"/>
      <c r="D244" s="28"/>
      <c r="E244" s="35"/>
      <c r="F244" s="140"/>
      <c r="G244" s="141"/>
      <c r="H244" s="141"/>
      <c r="I244" s="142"/>
      <c r="J244" s="27"/>
      <c r="K244" s="35"/>
      <c r="L244" s="77"/>
      <c r="M244" s="78"/>
    </row>
    <row r="245" spans="1:13">
      <c r="A245" s="115" t="e">
        <f t="shared" si="2"/>
        <v>#N/A</v>
      </c>
      <c r="B245" s="139"/>
      <c r="C245" s="28"/>
      <c r="D245" s="28"/>
      <c r="E245" s="35"/>
      <c r="F245" s="140"/>
      <c r="G245" s="141"/>
      <c r="H245" s="141"/>
      <c r="I245" s="142"/>
      <c r="J245" s="27"/>
      <c r="K245" s="35"/>
      <c r="L245" s="77"/>
      <c r="M245" s="78"/>
    </row>
    <row r="246" spans="1:13">
      <c r="A246" s="115" t="e">
        <f t="shared" si="2"/>
        <v>#N/A</v>
      </c>
      <c r="B246" s="139"/>
      <c r="C246" s="28"/>
      <c r="D246" s="28"/>
      <c r="E246" s="35"/>
      <c r="F246" s="140"/>
      <c r="G246" s="141"/>
      <c r="H246" s="141"/>
      <c r="I246" s="142"/>
      <c r="J246" s="27"/>
      <c r="K246" s="35"/>
      <c r="L246" s="77"/>
      <c r="M246" s="78"/>
    </row>
    <row r="247" spans="1:13">
      <c r="A247" s="115" t="e">
        <f t="shared" si="2"/>
        <v>#N/A</v>
      </c>
      <c r="B247" s="139"/>
      <c r="C247" s="28"/>
      <c r="D247" s="28"/>
      <c r="E247" s="35"/>
      <c r="F247" s="140"/>
      <c r="G247" s="141"/>
      <c r="H247" s="141"/>
      <c r="I247" s="142"/>
      <c r="J247" s="27"/>
      <c r="K247" s="35"/>
      <c r="L247" s="77"/>
      <c r="M247" s="78"/>
    </row>
    <row r="248" spans="1:13">
      <c r="A248" s="115" t="e">
        <f t="shared" ref="A248:A250" si="3">INDEX(Référence_PCMN,MATCH(B248,Nature_de_la_dépense,0))</f>
        <v>#N/A</v>
      </c>
      <c r="B248" s="139"/>
      <c r="C248" s="28"/>
      <c r="D248" s="28"/>
      <c r="E248" s="35"/>
      <c r="F248" s="140"/>
      <c r="G248" s="141"/>
      <c r="H248" s="141"/>
      <c r="I248" s="142"/>
      <c r="J248" s="27"/>
      <c r="K248" s="35"/>
      <c r="L248" s="77"/>
      <c r="M248" s="78"/>
    </row>
    <row r="249" spans="1:13">
      <c r="A249" s="115" t="e">
        <f t="shared" si="3"/>
        <v>#N/A</v>
      </c>
      <c r="B249" s="139"/>
      <c r="C249" s="28"/>
      <c r="D249" s="28"/>
      <c r="E249" s="35"/>
      <c r="F249" s="140"/>
      <c r="G249" s="141"/>
      <c r="H249" s="141"/>
      <c r="I249" s="142"/>
      <c r="J249" s="27"/>
      <c r="K249" s="35"/>
      <c r="L249" s="77"/>
      <c r="M249" s="78"/>
    </row>
    <row r="250" spans="1:13" ht="15.75" thickBot="1">
      <c r="A250" s="117" t="e">
        <f t="shared" si="3"/>
        <v>#N/A</v>
      </c>
      <c r="B250" s="144"/>
      <c r="C250" s="145"/>
      <c r="D250" s="145"/>
      <c r="E250" s="146"/>
      <c r="F250" s="147"/>
      <c r="G250" s="148"/>
      <c r="H250" s="148"/>
      <c r="I250" s="149"/>
      <c r="J250" s="150"/>
      <c r="K250" s="146"/>
      <c r="L250" s="151"/>
      <c r="M250" s="152"/>
    </row>
    <row r="251" spans="1:13" ht="15.75" thickBot="1">
      <c r="F251" s="119">
        <f>SUM(F2:F250)</f>
        <v>0</v>
      </c>
      <c r="G251" s="120">
        <f t="shared" ref="G251:I251" si="4">SUM(G2:G250)</f>
        <v>0</v>
      </c>
      <c r="H251" s="121">
        <f t="shared" si="4"/>
        <v>0</v>
      </c>
      <c r="I251" s="122">
        <f t="shared" si="4"/>
        <v>0</v>
      </c>
    </row>
    <row r="253" spans="1:13" ht="15.75" thickBot="1"/>
    <row r="254" spans="1:13" ht="30.75" thickBot="1">
      <c r="A254" s="93" t="s">
        <v>6</v>
      </c>
      <c r="B254" s="123" t="s">
        <v>67</v>
      </c>
      <c r="C254" s="112" t="s">
        <v>184</v>
      </c>
    </row>
    <row r="255" spans="1:13">
      <c r="A255" s="115">
        <v>74</v>
      </c>
      <c r="B255" s="124" t="s">
        <v>183</v>
      </c>
      <c r="C255" s="157"/>
    </row>
    <row r="256" spans="1:13">
      <c r="A256" s="115">
        <v>73</v>
      </c>
      <c r="B256" s="124" t="s">
        <v>126</v>
      </c>
      <c r="C256" s="158"/>
    </row>
    <row r="257" spans="1:3">
      <c r="A257" s="115">
        <v>73</v>
      </c>
      <c r="B257" s="124" t="s">
        <v>127</v>
      </c>
      <c r="C257" s="158"/>
    </row>
    <row r="258" spans="1:3">
      <c r="A258" s="115">
        <v>73</v>
      </c>
      <c r="B258" s="124" t="s">
        <v>128</v>
      </c>
      <c r="C258" s="158"/>
    </row>
    <row r="259" spans="1:3">
      <c r="A259" s="115">
        <v>73</v>
      </c>
      <c r="B259" s="124" t="s">
        <v>129</v>
      </c>
      <c r="C259" s="158"/>
    </row>
    <row r="260" spans="1:3" ht="15.75" thickBot="1">
      <c r="A260" s="117">
        <v>73</v>
      </c>
      <c r="B260" s="125" t="s">
        <v>130</v>
      </c>
      <c r="C260" s="159"/>
    </row>
    <row r="261" spans="1:3" ht="15.75" thickBot="1">
      <c r="C261" s="126">
        <f>SUM(C255:C260)</f>
        <v>0</v>
      </c>
    </row>
  </sheetData>
  <sheetProtection password="DAC5" sheet="1" objects="1" scenarios="1"/>
  <dataValidations count="2">
    <dataValidation type="list" allowBlank="1" showInputMessage="1" showErrorMessage="1" sqref="J2:J250">
      <formula1>paiement</formula1>
    </dataValidation>
    <dataValidation type="list" allowBlank="1" showInputMessage="1" showErrorMessage="1" sqref="B2:B250">
      <formula1>Nature_de_la_dépense</formula1>
    </dataValidation>
  </dataValidations>
  <printOptions horizontalCentered="1"/>
  <pageMargins left="0.15748031496062992" right="0.15748031496062992" top="0.59055118110236227" bottom="0.39370078740157483" header="0.15748031496062992" footer="0.15748031496062992"/>
  <pageSetup paperSize="9" scale="35" orientation="landscape" verticalDpi="0" r:id="rId1"/>
  <headerFooter>
    <oddHeader>&amp;CDécompte récapitulatif pour les maisons arc-en-ciel  -  &amp;A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4">
    <tabColor rgb="FF00B050"/>
    <pageSetUpPr fitToPage="1"/>
  </sheetPr>
  <dimension ref="A1:K45"/>
  <sheetViews>
    <sheetView topLeftCell="F31" workbookViewId="0">
      <selection activeCell="I56" sqref="I56"/>
    </sheetView>
  </sheetViews>
  <sheetFormatPr baseColWidth="10" defaultColWidth="20.28515625" defaultRowHeight="15"/>
  <cols>
    <col min="1" max="6" width="20.28515625" style="91"/>
    <col min="7" max="7" width="28.85546875" style="91" customWidth="1"/>
    <col min="8" max="8" width="20.28515625" style="91"/>
    <col min="9" max="10" width="28.28515625" style="91" customWidth="1"/>
    <col min="11" max="11" width="49.28515625" style="91" bestFit="1" customWidth="1"/>
    <col min="12" max="16384" width="20.28515625" style="91"/>
  </cols>
  <sheetData>
    <row r="1" spans="1:11" ht="48" thickBot="1">
      <c r="A1" s="127" t="s">
        <v>75</v>
      </c>
      <c r="B1" s="128" t="s">
        <v>171</v>
      </c>
      <c r="C1" s="128" t="s">
        <v>185</v>
      </c>
      <c r="D1" s="129" t="s">
        <v>172</v>
      </c>
      <c r="E1" s="127" t="s">
        <v>174</v>
      </c>
      <c r="F1" s="128" t="s">
        <v>175</v>
      </c>
      <c r="G1" s="128" t="s">
        <v>188</v>
      </c>
      <c r="H1" s="128" t="s">
        <v>173</v>
      </c>
      <c r="I1" s="128" t="s">
        <v>186</v>
      </c>
      <c r="J1" s="130" t="s">
        <v>187</v>
      </c>
      <c r="K1" s="131" t="s">
        <v>141</v>
      </c>
    </row>
    <row r="2" spans="1:11">
      <c r="A2" s="79"/>
      <c r="B2" s="80"/>
      <c r="C2" s="30"/>
      <c r="D2" s="45"/>
      <c r="E2" s="68"/>
      <c r="F2" s="69"/>
      <c r="G2" s="69"/>
      <c r="H2" s="69"/>
      <c r="I2" s="69"/>
      <c r="J2" s="70"/>
      <c r="K2" s="153"/>
    </row>
    <row r="3" spans="1:11">
      <c r="A3" s="81"/>
      <c r="B3" s="82"/>
      <c r="C3" s="83"/>
      <c r="D3" s="46"/>
      <c r="E3" s="71"/>
      <c r="F3" s="72"/>
      <c r="G3" s="72"/>
      <c r="H3" s="72"/>
      <c r="I3" s="72"/>
      <c r="J3" s="73"/>
      <c r="K3" s="153"/>
    </row>
    <row r="4" spans="1:11">
      <c r="A4" s="81"/>
      <c r="B4" s="82"/>
      <c r="C4" s="83"/>
      <c r="D4" s="46"/>
      <c r="E4" s="71"/>
      <c r="F4" s="72"/>
      <c r="G4" s="72"/>
      <c r="H4" s="72"/>
      <c r="I4" s="72"/>
      <c r="J4" s="73"/>
      <c r="K4" s="154"/>
    </row>
    <row r="5" spans="1:11">
      <c r="A5" s="81"/>
      <c r="B5" s="82"/>
      <c r="C5" s="83"/>
      <c r="D5" s="46"/>
      <c r="E5" s="71"/>
      <c r="F5" s="72"/>
      <c r="G5" s="72"/>
      <c r="H5" s="72"/>
      <c r="I5" s="72"/>
      <c r="J5" s="73"/>
      <c r="K5" s="154"/>
    </row>
    <row r="6" spans="1:11">
      <c r="A6" s="81"/>
      <c r="B6" s="82"/>
      <c r="C6" s="83"/>
      <c r="D6" s="46"/>
      <c r="E6" s="71"/>
      <c r="F6" s="72"/>
      <c r="G6" s="72"/>
      <c r="H6" s="72"/>
      <c r="I6" s="72"/>
      <c r="J6" s="73"/>
      <c r="K6" s="154"/>
    </row>
    <row r="7" spans="1:11">
      <c r="A7" s="81"/>
      <c r="B7" s="82"/>
      <c r="C7" s="83"/>
      <c r="D7" s="46"/>
      <c r="E7" s="71"/>
      <c r="F7" s="72"/>
      <c r="G7" s="72"/>
      <c r="H7" s="72"/>
      <c r="I7" s="72"/>
      <c r="J7" s="73"/>
      <c r="K7" s="154"/>
    </row>
    <row r="8" spans="1:11">
      <c r="A8" s="81"/>
      <c r="B8" s="82"/>
      <c r="C8" s="83"/>
      <c r="D8" s="46"/>
      <c r="E8" s="71"/>
      <c r="F8" s="72"/>
      <c r="G8" s="72"/>
      <c r="H8" s="72"/>
      <c r="I8" s="72"/>
      <c r="J8" s="73"/>
      <c r="K8" s="154"/>
    </row>
    <row r="9" spans="1:11">
      <c r="A9" s="81"/>
      <c r="B9" s="82"/>
      <c r="C9" s="83"/>
      <c r="D9" s="46"/>
      <c r="E9" s="71"/>
      <c r="F9" s="72"/>
      <c r="G9" s="72"/>
      <c r="H9" s="72"/>
      <c r="I9" s="72"/>
      <c r="J9" s="73"/>
      <c r="K9" s="154"/>
    </row>
    <row r="10" spans="1:11">
      <c r="A10" s="81"/>
      <c r="B10" s="82"/>
      <c r="C10" s="83"/>
      <c r="D10" s="46"/>
      <c r="E10" s="71"/>
      <c r="F10" s="72"/>
      <c r="G10" s="72"/>
      <c r="H10" s="72"/>
      <c r="I10" s="72"/>
      <c r="J10" s="73"/>
      <c r="K10" s="154"/>
    </row>
    <row r="11" spans="1:11">
      <c r="A11" s="81"/>
      <c r="B11" s="82"/>
      <c r="C11" s="83"/>
      <c r="D11" s="46"/>
      <c r="E11" s="71"/>
      <c r="F11" s="72"/>
      <c r="G11" s="72"/>
      <c r="H11" s="72"/>
      <c r="I11" s="72"/>
      <c r="J11" s="73"/>
      <c r="K11" s="154"/>
    </row>
    <row r="12" spans="1:11">
      <c r="A12" s="81"/>
      <c r="B12" s="82"/>
      <c r="C12" s="83"/>
      <c r="D12" s="46"/>
      <c r="E12" s="71"/>
      <c r="F12" s="72"/>
      <c r="G12" s="72"/>
      <c r="H12" s="72"/>
      <c r="I12" s="72"/>
      <c r="J12" s="73"/>
      <c r="K12" s="154"/>
    </row>
    <row r="13" spans="1:11">
      <c r="A13" s="81"/>
      <c r="B13" s="82"/>
      <c r="C13" s="83"/>
      <c r="D13" s="46"/>
      <c r="E13" s="71"/>
      <c r="F13" s="72"/>
      <c r="G13" s="72"/>
      <c r="H13" s="72"/>
      <c r="I13" s="72"/>
      <c r="J13" s="73"/>
      <c r="K13" s="154"/>
    </row>
    <row r="14" spans="1:11">
      <c r="A14" s="81"/>
      <c r="B14" s="82"/>
      <c r="C14" s="83"/>
      <c r="D14" s="46"/>
      <c r="E14" s="71"/>
      <c r="F14" s="72"/>
      <c r="G14" s="72"/>
      <c r="H14" s="72"/>
      <c r="I14" s="72"/>
      <c r="J14" s="73"/>
      <c r="K14" s="154"/>
    </row>
    <row r="15" spans="1:11">
      <c r="A15" s="81"/>
      <c r="B15" s="82"/>
      <c r="C15" s="83"/>
      <c r="D15" s="46"/>
      <c r="E15" s="71"/>
      <c r="F15" s="72"/>
      <c r="G15" s="72"/>
      <c r="H15" s="72"/>
      <c r="I15" s="72"/>
      <c r="J15" s="73"/>
      <c r="K15" s="154"/>
    </row>
    <row r="16" spans="1:11">
      <c r="A16" s="81"/>
      <c r="B16" s="82"/>
      <c r="C16" s="83"/>
      <c r="D16" s="46"/>
      <c r="E16" s="71"/>
      <c r="F16" s="72"/>
      <c r="G16" s="72"/>
      <c r="H16" s="72"/>
      <c r="I16" s="72"/>
      <c r="J16" s="73"/>
      <c r="K16" s="154"/>
    </row>
    <row r="17" spans="1:11">
      <c r="A17" s="81"/>
      <c r="B17" s="82"/>
      <c r="C17" s="83"/>
      <c r="D17" s="46"/>
      <c r="E17" s="71"/>
      <c r="F17" s="72"/>
      <c r="G17" s="72"/>
      <c r="H17" s="72"/>
      <c r="I17" s="72"/>
      <c r="J17" s="73"/>
      <c r="K17" s="154"/>
    </row>
    <row r="18" spans="1:11">
      <c r="A18" s="81"/>
      <c r="B18" s="82"/>
      <c r="C18" s="83"/>
      <c r="D18" s="46"/>
      <c r="E18" s="71"/>
      <c r="F18" s="72"/>
      <c r="G18" s="72"/>
      <c r="H18" s="72"/>
      <c r="I18" s="72"/>
      <c r="J18" s="73"/>
      <c r="K18" s="154"/>
    </row>
    <row r="19" spans="1:11">
      <c r="A19" s="81"/>
      <c r="B19" s="82"/>
      <c r="C19" s="83"/>
      <c r="D19" s="46"/>
      <c r="E19" s="71"/>
      <c r="F19" s="72"/>
      <c r="G19" s="72"/>
      <c r="H19" s="72"/>
      <c r="I19" s="72"/>
      <c r="J19" s="73"/>
      <c r="K19" s="154"/>
    </row>
    <row r="20" spans="1:11">
      <c r="A20" s="81"/>
      <c r="B20" s="82"/>
      <c r="C20" s="83"/>
      <c r="D20" s="46"/>
      <c r="E20" s="71"/>
      <c r="F20" s="72"/>
      <c r="G20" s="72"/>
      <c r="H20" s="72"/>
      <c r="I20" s="72"/>
      <c r="J20" s="73"/>
      <c r="K20" s="154"/>
    </row>
    <row r="21" spans="1:11">
      <c r="A21" s="81"/>
      <c r="B21" s="82"/>
      <c r="C21" s="83"/>
      <c r="D21" s="46"/>
      <c r="E21" s="71"/>
      <c r="F21" s="72"/>
      <c r="G21" s="72"/>
      <c r="H21" s="72"/>
      <c r="I21" s="72"/>
      <c r="J21" s="73"/>
      <c r="K21" s="154"/>
    </row>
    <row r="22" spans="1:11">
      <c r="A22" s="81"/>
      <c r="B22" s="82"/>
      <c r="C22" s="83"/>
      <c r="D22" s="46"/>
      <c r="E22" s="71"/>
      <c r="F22" s="72"/>
      <c r="G22" s="72"/>
      <c r="H22" s="72"/>
      <c r="I22" s="72"/>
      <c r="J22" s="73"/>
      <c r="K22" s="154"/>
    </row>
    <row r="23" spans="1:11">
      <c r="A23" s="81"/>
      <c r="B23" s="82"/>
      <c r="C23" s="83"/>
      <c r="D23" s="46"/>
      <c r="E23" s="71"/>
      <c r="F23" s="72"/>
      <c r="G23" s="72"/>
      <c r="H23" s="72"/>
      <c r="I23" s="72"/>
      <c r="J23" s="73"/>
      <c r="K23" s="154"/>
    </row>
    <row r="24" spans="1:11">
      <c r="A24" s="81"/>
      <c r="B24" s="82"/>
      <c r="C24" s="83"/>
      <c r="D24" s="46"/>
      <c r="E24" s="71"/>
      <c r="F24" s="72"/>
      <c r="G24" s="72"/>
      <c r="H24" s="72"/>
      <c r="I24" s="72"/>
      <c r="J24" s="73"/>
      <c r="K24" s="154"/>
    </row>
    <row r="25" spans="1:11">
      <c r="A25" s="81"/>
      <c r="B25" s="82"/>
      <c r="C25" s="83"/>
      <c r="D25" s="46"/>
      <c r="E25" s="71"/>
      <c r="F25" s="72"/>
      <c r="G25" s="72"/>
      <c r="H25" s="72"/>
      <c r="I25" s="72"/>
      <c r="J25" s="73"/>
      <c r="K25" s="154"/>
    </row>
    <row r="26" spans="1:11">
      <c r="A26" s="81"/>
      <c r="B26" s="82"/>
      <c r="C26" s="83"/>
      <c r="D26" s="46"/>
      <c r="E26" s="71"/>
      <c r="F26" s="72"/>
      <c r="G26" s="72"/>
      <c r="H26" s="72"/>
      <c r="I26" s="72"/>
      <c r="J26" s="73"/>
      <c r="K26" s="154"/>
    </row>
    <row r="27" spans="1:11">
      <c r="A27" s="81"/>
      <c r="B27" s="82"/>
      <c r="C27" s="83"/>
      <c r="D27" s="46"/>
      <c r="E27" s="71"/>
      <c r="F27" s="72"/>
      <c r="G27" s="72"/>
      <c r="H27" s="72"/>
      <c r="I27" s="72"/>
      <c r="J27" s="73"/>
      <c r="K27" s="154"/>
    </row>
    <row r="28" spans="1:11">
      <c r="A28" s="81"/>
      <c r="B28" s="82"/>
      <c r="C28" s="83"/>
      <c r="D28" s="46"/>
      <c r="E28" s="71"/>
      <c r="F28" s="72"/>
      <c r="G28" s="72"/>
      <c r="H28" s="72"/>
      <c r="I28" s="72"/>
      <c r="J28" s="73"/>
      <c r="K28" s="154"/>
    </row>
    <row r="29" spans="1:11">
      <c r="A29" s="81"/>
      <c r="B29" s="82"/>
      <c r="C29" s="83"/>
      <c r="D29" s="46"/>
      <c r="E29" s="71"/>
      <c r="F29" s="72"/>
      <c r="G29" s="72"/>
      <c r="H29" s="72"/>
      <c r="I29" s="72"/>
      <c r="J29" s="73"/>
      <c r="K29" s="154"/>
    </row>
    <row r="30" spans="1:11">
      <c r="A30" s="84"/>
      <c r="B30" s="85"/>
      <c r="C30" s="86"/>
      <c r="D30" s="47"/>
      <c r="E30" s="71"/>
      <c r="F30" s="72"/>
      <c r="G30" s="72"/>
      <c r="H30" s="72"/>
      <c r="I30" s="72"/>
      <c r="J30" s="73"/>
      <c r="K30" s="155"/>
    </row>
    <row r="31" spans="1:11">
      <c r="A31" s="84"/>
      <c r="B31" s="85"/>
      <c r="C31" s="86"/>
      <c r="D31" s="47"/>
      <c r="E31" s="71"/>
      <c r="F31" s="72"/>
      <c r="G31" s="72"/>
      <c r="H31" s="72"/>
      <c r="I31" s="72"/>
      <c r="J31" s="73"/>
      <c r="K31" s="155"/>
    </row>
    <row r="32" spans="1:11">
      <c r="A32" s="84"/>
      <c r="B32" s="85"/>
      <c r="C32" s="86"/>
      <c r="D32" s="47"/>
      <c r="E32" s="71"/>
      <c r="F32" s="72"/>
      <c r="G32" s="72"/>
      <c r="H32" s="72"/>
      <c r="I32" s="72"/>
      <c r="J32" s="73"/>
      <c r="K32" s="155"/>
    </row>
    <row r="33" spans="1:11">
      <c r="A33" s="84"/>
      <c r="B33" s="85"/>
      <c r="C33" s="86"/>
      <c r="D33" s="47"/>
      <c r="E33" s="71"/>
      <c r="F33" s="72"/>
      <c r="G33" s="72"/>
      <c r="H33" s="72"/>
      <c r="I33" s="72"/>
      <c r="J33" s="73"/>
      <c r="K33" s="155"/>
    </row>
    <row r="34" spans="1:11">
      <c r="A34" s="84"/>
      <c r="B34" s="85"/>
      <c r="C34" s="86"/>
      <c r="D34" s="47"/>
      <c r="E34" s="71"/>
      <c r="F34" s="72"/>
      <c r="G34" s="72"/>
      <c r="H34" s="72"/>
      <c r="I34" s="72"/>
      <c r="J34" s="73"/>
      <c r="K34" s="155"/>
    </row>
    <row r="35" spans="1:11">
      <c r="A35" s="84"/>
      <c r="B35" s="85"/>
      <c r="C35" s="86"/>
      <c r="D35" s="47"/>
      <c r="E35" s="71"/>
      <c r="F35" s="72"/>
      <c r="G35" s="72"/>
      <c r="H35" s="72"/>
      <c r="I35" s="72"/>
      <c r="J35" s="73"/>
      <c r="K35" s="155"/>
    </row>
    <row r="36" spans="1:11">
      <c r="A36" s="84"/>
      <c r="B36" s="85"/>
      <c r="C36" s="86"/>
      <c r="D36" s="47"/>
      <c r="E36" s="71"/>
      <c r="F36" s="72"/>
      <c r="G36" s="72"/>
      <c r="H36" s="72"/>
      <c r="I36" s="72"/>
      <c r="J36" s="73"/>
      <c r="K36" s="155"/>
    </row>
    <row r="37" spans="1:11">
      <c r="A37" s="84"/>
      <c r="B37" s="85"/>
      <c r="C37" s="86"/>
      <c r="D37" s="47"/>
      <c r="E37" s="71"/>
      <c r="F37" s="72"/>
      <c r="G37" s="72"/>
      <c r="H37" s="72"/>
      <c r="I37" s="72"/>
      <c r="J37" s="73"/>
      <c r="K37" s="155"/>
    </row>
    <row r="38" spans="1:11">
      <c r="A38" s="84"/>
      <c r="B38" s="85"/>
      <c r="C38" s="86"/>
      <c r="D38" s="47"/>
      <c r="E38" s="71"/>
      <c r="F38" s="72"/>
      <c r="G38" s="72"/>
      <c r="H38" s="72"/>
      <c r="I38" s="72"/>
      <c r="J38" s="73"/>
      <c r="K38" s="155"/>
    </row>
    <row r="39" spans="1:11">
      <c r="A39" s="84"/>
      <c r="B39" s="85"/>
      <c r="C39" s="86"/>
      <c r="D39" s="47"/>
      <c r="E39" s="71"/>
      <c r="F39" s="72"/>
      <c r="G39" s="72"/>
      <c r="H39" s="72"/>
      <c r="I39" s="72"/>
      <c r="J39" s="73"/>
      <c r="K39" s="155"/>
    </row>
    <row r="40" spans="1:11">
      <c r="A40" s="84"/>
      <c r="B40" s="85"/>
      <c r="C40" s="86"/>
      <c r="D40" s="47"/>
      <c r="E40" s="71"/>
      <c r="F40" s="72"/>
      <c r="G40" s="72"/>
      <c r="H40" s="72"/>
      <c r="I40" s="72"/>
      <c r="J40" s="73"/>
      <c r="K40" s="155"/>
    </row>
    <row r="41" spans="1:11" ht="15.75" thickBot="1">
      <c r="A41" s="87"/>
      <c r="B41" s="88"/>
      <c r="C41" s="89"/>
      <c r="D41" s="48"/>
      <c r="E41" s="74"/>
      <c r="F41" s="75"/>
      <c r="G41" s="75"/>
      <c r="H41" s="75"/>
      <c r="I41" s="75"/>
      <c r="J41" s="76"/>
      <c r="K41" s="156"/>
    </row>
    <row r="42" spans="1:11" ht="15.75" thickBot="1">
      <c r="A42" s="103"/>
      <c r="B42" s="103"/>
      <c r="C42" s="104"/>
      <c r="D42" s="104"/>
      <c r="E42" s="132">
        <f>SUM(E2:E41)</f>
        <v>0</v>
      </c>
      <c r="F42" s="133">
        <f t="shared" ref="F42:I42" si="0">SUM(F2:F41)</f>
        <v>0</v>
      </c>
      <c r="G42" s="134">
        <f t="shared" si="0"/>
        <v>0</v>
      </c>
      <c r="H42" s="133">
        <f t="shared" si="0"/>
        <v>0</v>
      </c>
      <c r="I42" s="135">
        <f t="shared" si="0"/>
        <v>0</v>
      </c>
      <c r="J42" s="120">
        <f>SUM(J2:J41)</f>
        <v>0</v>
      </c>
      <c r="K42" s="136" t="s">
        <v>189</v>
      </c>
    </row>
    <row r="43" spans="1:11" ht="15.75" thickBot="1"/>
    <row r="44" spans="1:11" ht="15.75" thickBot="1">
      <c r="G44" s="188" t="s">
        <v>190</v>
      </c>
      <c r="H44" s="137" t="e">
        <f>'Identification du service'!D26*0.1</f>
        <v>#N/A</v>
      </c>
    </row>
    <row r="45" spans="1:11" ht="15.75" thickBot="1">
      <c r="G45" s="189"/>
      <c r="H45" s="138" t="e">
        <f>IF(J42&gt;H44,"NOK","OK")</f>
        <v>#N/A</v>
      </c>
    </row>
  </sheetData>
  <sheetProtection password="DAC5" sheet="1" objects="1" scenarios="1"/>
  <mergeCells count="1">
    <mergeCell ref="G44:G45"/>
  </mergeCells>
  <printOptions horizontalCentered="1"/>
  <pageMargins left="0.15748031496062992" right="0.15748031496062992" top="0.59055118110236227" bottom="0.39370078740157483" header="0.31496062992125984" footer="0.31496062992125984"/>
  <pageSetup paperSize="9" scale="52" orientation="landscape" verticalDpi="0" r:id="rId1"/>
  <headerFooter>
    <oddHeader>&amp;CDécompte récapitulatif pour les maisons arc-en-ciel  -  &amp;A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5">
    <tabColor rgb="FF00B0F0"/>
    <pageSetUpPr fitToPage="1"/>
  </sheetPr>
  <dimension ref="A1:W28"/>
  <sheetViews>
    <sheetView workbookViewId="0">
      <selection activeCell="W36" sqref="W36"/>
    </sheetView>
  </sheetViews>
  <sheetFormatPr baseColWidth="10" defaultColWidth="11.42578125" defaultRowHeight="15"/>
  <cols>
    <col min="1" max="1" width="23.42578125" style="103" customWidth="1"/>
    <col min="2" max="6" width="15.5703125" style="104" customWidth="1"/>
    <col min="7" max="7" width="15.5703125" style="105" customWidth="1"/>
    <col min="8" max="8" width="14.5703125" style="104" bestFit="1" customWidth="1"/>
    <col min="9" max="11" width="14.5703125" style="104" customWidth="1"/>
    <col min="12" max="12" width="16" style="104" customWidth="1"/>
    <col min="13" max="13" width="17.42578125" style="104" customWidth="1"/>
    <col min="14" max="14" width="13" style="104" customWidth="1"/>
    <col min="15" max="15" width="13.5703125" style="104" bestFit="1" customWidth="1"/>
    <col min="16" max="16" width="13.5703125" style="104" customWidth="1"/>
    <col min="17" max="19" width="11.42578125" style="91"/>
    <col min="20" max="21" width="13.85546875" style="91" customWidth="1"/>
    <col min="22" max="22" width="18.28515625" style="91" customWidth="1"/>
    <col min="23" max="23" width="36.85546875" style="91" customWidth="1"/>
    <col min="24" max="16384" width="11.42578125" style="91"/>
  </cols>
  <sheetData>
    <row r="1" spans="1:23" ht="15.75" thickBot="1">
      <c r="A1" s="180" t="s">
        <v>176</v>
      </c>
      <c r="B1" s="181"/>
      <c r="C1" s="181"/>
      <c r="D1" s="181"/>
      <c r="E1" s="181"/>
      <c r="F1" s="181"/>
      <c r="G1" s="182"/>
      <c r="H1" s="180" t="s">
        <v>177</v>
      </c>
      <c r="I1" s="181"/>
      <c r="J1" s="181"/>
      <c r="K1" s="181"/>
      <c r="L1" s="181"/>
      <c r="M1" s="181"/>
      <c r="N1" s="181"/>
      <c r="O1" s="181"/>
      <c r="P1" s="182"/>
      <c r="Q1" s="183" t="s">
        <v>178</v>
      </c>
      <c r="R1" s="184"/>
      <c r="S1" s="184"/>
      <c r="T1" s="185"/>
      <c r="U1" s="183" t="s">
        <v>181</v>
      </c>
      <c r="V1" s="185"/>
      <c r="W1" s="186" t="s">
        <v>141</v>
      </c>
    </row>
    <row r="2" spans="1:23" ht="49.5" customHeight="1" thickBot="1">
      <c r="A2" s="93" t="s">
        <v>72</v>
      </c>
      <c r="B2" s="94" t="s">
        <v>12</v>
      </c>
      <c r="C2" s="94" t="s">
        <v>13</v>
      </c>
      <c r="D2" s="94" t="s">
        <v>14</v>
      </c>
      <c r="E2" s="95" t="s">
        <v>160</v>
      </c>
      <c r="F2" s="95" t="s">
        <v>161</v>
      </c>
      <c r="G2" s="95" t="s">
        <v>158</v>
      </c>
      <c r="H2" s="96" t="s">
        <v>159</v>
      </c>
      <c r="I2" s="97" t="s">
        <v>162</v>
      </c>
      <c r="J2" s="97" t="s">
        <v>163</v>
      </c>
      <c r="K2" s="97" t="s">
        <v>164</v>
      </c>
      <c r="L2" s="97" t="s">
        <v>165</v>
      </c>
      <c r="M2" s="97" t="s">
        <v>135</v>
      </c>
      <c r="N2" s="97" t="s">
        <v>136</v>
      </c>
      <c r="O2" s="97" t="s">
        <v>137</v>
      </c>
      <c r="P2" s="98" t="s">
        <v>142</v>
      </c>
      <c r="Q2" s="93" t="s">
        <v>134</v>
      </c>
      <c r="R2" s="94" t="s">
        <v>82</v>
      </c>
      <c r="S2" s="94" t="s">
        <v>84</v>
      </c>
      <c r="T2" s="99" t="s">
        <v>166</v>
      </c>
      <c r="U2" s="63" t="s">
        <v>179</v>
      </c>
      <c r="V2" s="63" t="s">
        <v>180</v>
      </c>
      <c r="W2" s="187"/>
    </row>
    <row r="3" spans="1:23">
      <c r="A3" s="100" t="s">
        <v>68</v>
      </c>
      <c r="B3" s="30"/>
      <c r="C3" s="30"/>
      <c r="D3" s="30"/>
      <c r="E3" s="33"/>
      <c r="F3" s="33"/>
      <c r="G3" s="32"/>
      <c r="H3" s="53"/>
      <c r="I3" s="49"/>
      <c r="J3" s="49"/>
      <c r="K3" s="49"/>
      <c r="L3" s="49"/>
      <c r="M3" s="49"/>
      <c r="N3" s="49"/>
      <c r="O3" s="49"/>
      <c r="P3" s="57"/>
      <c r="Q3" s="59"/>
      <c r="R3" s="50"/>
      <c r="S3" s="50"/>
      <c r="T3" s="54"/>
      <c r="U3" s="64">
        <f>H3+I3+J3+K3+L3+M3+N3+O3+P3-Q3-R3-S3-T3</f>
        <v>0</v>
      </c>
      <c r="V3" s="61"/>
      <c r="W3" s="43"/>
    </row>
    <row r="4" spans="1:23">
      <c r="A4" s="101" t="s">
        <v>69</v>
      </c>
      <c r="B4" s="30"/>
      <c r="C4" s="30"/>
      <c r="D4" s="30"/>
      <c r="E4" s="33"/>
      <c r="F4" s="33"/>
      <c r="G4" s="32"/>
      <c r="H4" s="53"/>
      <c r="I4" s="49"/>
      <c r="J4" s="49"/>
      <c r="K4" s="49"/>
      <c r="L4" s="49"/>
      <c r="M4" s="49"/>
      <c r="N4" s="49"/>
      <c r="O4" s="49"/>
      <c r="P4" s="57"/>
      <c r="Q4" s="59"/>
      <c r="R4" s="50"/>
      <c r="S4" s="50"/>
      <c r="T4" s="54"/>
      <c r="U4" s="65">
        <f t="shared" ref="U4:U27" si="0">H4+I4+J4+K4+L4+M4+N4+O4+P4-Q4-R4-S4-T4</f>
        <v>0</v>
      </c>
      <c r="V4" s="61"/>
      <c r="W4" s="43"/>
    </row>
    <row r="5" spans="1:23">
      <c r="A5" s="101" t="s">
        <v>70</v>
      </c>
      <c r="B5" s="30"/>
      <c r="C5" s="30"/>
      <c r="D5" s="30"/>
      <c r="E5" s="33"/>
      <c r="F5" s="33"/>
      <c r="G5" s="32"/>
      <c r="H5" s="53"/>
      <c r="I5" s="49"/>
      <c r="J5" s="49"/>
      <c r="K5" s="49"/>
      <c r="L5" s="49"/>
      <c r="M5" s="49"/>
      <c r="N5" s="49"/>
      <c r="O5" s="49"/>
      <c r="P5" s="57"/>
      <c r="Q5" s="59"/>
      <c r="R5" s="50"/>
      <c r="S5" s="50"/>
      <c r="T5" s="54"/>
      <c r="U5" s="65">
        <f t="shared" si="0"/>
        <v>0</v>
      </c>
      <c r="V5" s="61"/>
      <c r="W5" s="43"/>
    </row>
    <row r="6" spans="1:23">
      <c r="A6" s="101" t="s">
        <v>71</v>
      </c>
      <c r="B6" s="30"/>
      <c r="C6" s="30"/>
      <c r="D6" s="30"/>
      <c r="E6" s="33"/>
      <c r="F6" s="33"/>
      <c r="G6" s="32"/>
      <c r="H6" s="53"/>
      <c r="I6" s="49"/>
      <c r="J6" s="49"/>
      <c r="K6" s="49"/>
      <c r="L6" s="49"/>
      <c r="M6" s="49"/>
      <c r="N6" s="49"/>
      <c r="O6" s="49"/>
      <c r="P6" s="57"/>
      <c r="Q6" s="59"/>
      <c r="R6" s="50"/>
      <c r="S6" s="50"/>
      <c r="T6" s="54"/>
      <c r="U6" s="65">
        <f t="shared" si="0"/>
        <v>0</v>
      </c>
      <c r="V6" s="61"/>
      <c r="W6" s="43"/>
    </row>
    <row r="7" spans="1:23">
      <c r="A7" s="101" t="s">
        <v>91</v>
      </c>
      <c r="B7" s="30"/>
      <c r="C7" s="30"/>
      <c r="D7" s="30"/>
      <c r="E7" s="33"/>
      <c r="F7" s="33"/>
      <c r="G7" s="32"/>
      <c r="H7" s="53"/>
      <c r="I7" s="49"/>
      <c r="J7" s="49"/>
      <c r="K7" s="49"/>
      <c r="L7" s="49"/>
      <c r="M7" s="49"/>
      <c r="N7" s="49"/>
      <c r="O7" s="49"/>
      <c r="P7" s="57"/>
      <c r="Q7" s="59"/>
      <c r="R7" s="50"/>
      <c r="S7" s="50"/>
      <c r="T7" s="54"/>
      <c r="U7" s="65">
        <f t="shared" si="0"/>
        <v>0</v>
      </c>
      <c r="V7" s="61"/>
      <c r="W7" s="43"/>
    </row>
    <row r="8" spans="1:23">
      <c r="A8" s="101" t="s">
        <v>92</v>
      </c>
      <c r="B8" s="30"/>
      <c r="C8" s="30"/>
      <c r="D8" s="30"/>
      <c r="E8" s="33"/>
      <c r="F8" s="33"/>
      <c r="G8" s="32"/>
      <c r="H8" s="53"/>
      <c r="I8" s="49"/>
      <c r="J8" s="49"/>
      <c r="K8" s="49"/>
      <c r="L8" s="49"/>
      <c r="M8" s="49"/>
      <c r="N8" s="49"/>
      <c r="O8" s="49"/>
      <c r="P8" s="57"/>
      <c r="Q8" s="59"/>
      <c r="R8" s="50"/>
      <c r="S8" s="50"/>
      <c r="T8" s="54"/>
      <c r="U8" s="65">
        <f t="shared" si="0"/>
        <v>0</v>
      </c>
      <c r="V8" s="61"/>
      <c r="W8" s="43"/>
    </row>
    <row r="9" spans="1:23">
      <c r="A9" s="101" t="s">
        <v>93</v>
      </c>
      <c r="B9" s="30"/>
      <c r="C9" s="30"/>
      <c r="D9" s="30"/>
      <c r="E9" s="33"/>
      <c r="F9" s="33"/>
      <c r="G9" s="32"/>
      <c r="H9" s="53"/>
      <c r="I9" s="49"/>
      <c r="J9" s="49"/>
      <c r="K9" s="49"/>
      <c r="L9" s="49"/>
      <c r="M9" s="49"/>
      <c r="N9" s="49"/>
      <c r="O9" s="49"/>
      <c r="P9" s="57"/>
      <c r="Q9" s="59"/>
      <c r="R9" s="50"/>
      <c r="S9" s="50"/>
      <c r="T9" s="54"/>
      <c r="U9" s="65">
        <f t="shared" si="0"/>
        <v>0</v>
      </c>
      <c r="V9" s="61"/>
      <c r="W9" s="43"/>
    </row>
    <row r="10" spans="1:23">
      <c r="A10" s="101" t="s">
        <v>94</v>
      </c>
      <c r="B10" s="30"/>
      <c r="C10" s="30"/>
      <c r="D10" s="30"/>
      <c r="E10" s="33"/>
      <c r="F10" s="33"/>
      <c r="G10" s="32"/>
      <c r="H10" s="53"/>
      <c r="I10" s="49"/>
      <c r="J10" s="49"/>
      <c r="K10" s="49"/>
      <c r="L10" s="49"/>
      <c r="M10" s="49"/>
      <c r="N10" s="49"/>
      <c r="O10" s="49"/>
      <c r="P10" s="57"/>
      <c r="Q10" s="59"/>
      <c r="R10" s="50"/>
      <c r="S10" s="50"/>
      <c r="T10" s="54"/>
      <c r="U10" s="65">
        <f t="shared" si="0"/>
        <v>0</v>
      </c>
      <c r="V10" s="61"/>
      <c r="W10" s="43"/>
    </row>
    <row r="11" spans="1:23">
      <c r="A11" s="101" t="s">
        <v>95</v>
      </c>
      <c r="B11" s="30"/>
      <c r="C11" s="30"/>
      <c r="D11" s="30"/>
      <c r="E11" s="33"/>
      <c r="F11" s="33"/>
      <c r="G11" s="32"/>
      <c r="H11" s="53"/>
      <c r="I11" s="49"/>
      <c r="J11" s="49"/>
      <c r="K11" s="49"/>
      <c r="L11" s="49"/>
      <c r="M11" s="49"/>
      <c r="N11" s="49"/>
      <c r="O11" s="49"/>
      <c r="P11" s="57"/>
      <c r="Q11" s="59"/>
      <c r="R11" s="50"/>
      <c r="S11" s="50"/>
      <c r="T11" s="54"/>
      <c r="U11" s="65">
        <f t="shared" si="0"/>
        <v>0</v>
      </c>
      <c r="V11" s="61"/>
      <c r="W11" s="43"/>
    </row>
    <row r="12" spans="1:23">
      <c r="A12" s="101" t="s">
        <v>96</v>
      </c>
      <c r="B12" s="30"/>
      <c r="C12" s="30"/>
      <c r="D12" s="30"/>
      <c r="E12" s="33"/>
      <c r="F12" s="33"/>
      <c r="G12" s="32"/>
      <c r="H12" s="53"/>
      <c r="I12" s="49"/>
      <c r="J12" s="49"/>
      <c r="K12" s="49"/>
      <c r="L12" s="49"/>
      <c r="M12" s="49"/>
      <c r="N12" s="49"/>
      <c r="O12" s="49"/>
      <c r="P12" s="57"/>
      <c r="Q12" s="59"/>
      <c r="R12" s="50"/>
      <c r="S12" s="50"/>
      <c r="T12" s="54"/>
      <c r="U12" s="65">
        <f t="shared" si="0"/>
        <v>0</v>
      </c>
      <c r="V12" s="61"/>
      <c r="W12" s="43"/>
    </row>
    <row r="13" spans="1:23">
      <c r="A13" s="101" t="s">
        <v>97</v>
      </c>
      <c r="B13" s="30"/>
      <c r="C13" s="30"/>
      <c r="D13" s="30"/>
      <c r="E13" s="33"/>
      <c r="F13" s="33"/>
      <c r="G13" s="32"/>
      <c r="H13" s="53"/>
      <c r="I13" s="49"/>
      <c r="J13" s="49"/>
      <c r="K13" s="49"/>
      <c r="L13" s="49"/>
      <c r="M13" s="49"/>
      <c r="N13" s="49"/>
      <c r="O13" s="49"/>
      <c r="P13" s="57"/>
      <c r="Q13" s="59"/>
      <c r="R13" s="50"/>
      <c r="S13" s="50"/>
      <c r="T13" s="54"/>
      <c r="U13" s="65">
        <f t="shared" si="0"/>
        <v>0</v>
      </c>
      <c r="V13" s="61"/>
      <c r="W13" s="43"/>
    </row>
    <row r="14" spans="1:23">
      <c r="A14" s="101" t="s">
        <v>98</v>
      </c>
      <c r="B14" s="30"/>
      <c r="C14" s="30"/>
      <c r="D14" s="30"/>
      <c r="E14" s="33"/>
      <c r="F14" s="33"/>
      <c r="G14" s="32"/>
      <c r="H14" s="53"/>
      <c r="I14" s="49"/>
      <c r="J14" s="49"/>
      <c r="K14" s="49"/>
      <c r="L14" s="49"/>
      <c r="M14" s="49"/>
      <c r="N14" s="49"/>
      <c r="O14" s="49"/>
      <c r="P14" s="57"/>
      <c r="Q14" s="59"/>
      <c r="R14" s="50"/>
      <c r="S14" s="50"/>
      <c r="T14" s="54"/>
      <c r="U14" s="65">
        <f t="shared" si="0"/>
        <v>0</v>
      </c>
      <c r="V14" s="61"/>
      <c r="W14" s="43"/>
    </row>
    <row r="15" spans="1:23">
      <c r="A15" s="101" t="s">
        <v>99</v>
      </c>
      <c r="B15" s="30"/>
      <c r="C15" s="30"/>
      <c r="D15" s="30"/>
      <c r="E15" s="33"/>
      <c r="F15" s="33"/>
      <c r="G15" s="32"/>
      <c r="H15" s="53"/>
      <c r="I15" s="49"/>
      <c r="J15" s="49"/>
      <c r="K15" s="49"/>
      <c r="L15" s="49"/>
      <c r="M15" s="49"/>
      <c r="N15" s="49"/>
      <c r="O15" s="49"/>
      <c r="P15" s="57"/>
      <c r="Q15" s="59"/>
      <c r="R15" s="50"/>
      <c r="S15" s="50"/>
      <c r="T15" s="54"/>
      <c r="U15" s="65">
        <f>H15+I15+J15+K15+L15+M15+N15+O15+P15-Q15-R15-S15-T15</f>
        <v>0</v>
      </c>
      <c r="V15" s="61"/>
      <c r="W15" s="43"/>
    </row>
    <row r="16" spans="1:23">
      <c r="A16" s="101" t="s">
        <v>100</v>
      </c>
      <c r="B16" s="30"/>
      <c r="C16" s="30"/>
      <c r="D16" s="30"/>
      <c r="E16" s="33"/>
      <c r="F16" s="33"/>
      <c r="G16" s="32"/>
      <c r="H16" s="53"/>
      <c r="I16" s="49"/>
      <c r="J16" s="49"/>
      <c r="K16" s="49"/>
      <c r="L16" s="49"/>
      <c r="M16" s="49"/>
      <c r="N16" s="49"/>
      <c r="O16" s="49"/>
      <c r="P16" s="57"/>
      <c r="Q16" s="59"/>
      <c r="R16" s="50"/>
      <c r="S16" s="50"/>
      <c r="T16" s="54"/>
      <c r="U16" s="65">
        <f t="shared" si="0"/>
        <v>0</v>
      </c>
      <c r="V16" s="61"/>
      <c r="W16" s="43"/>
    </row>
    <row r="17" spans="1:23">
      <c r="A17" s="101" t="s">
        <v>101</v>
      </c>
      <c r="B17" s="30"/>
      <c r="C17" s="30"/>
      <c r="D17" s="30"/>
      <c r="E17" s="33"/>
      <c r="F17" s="33"/>
      <c r="G17" s="32"/>
      <c r="H17" s="53"/>
      <c r="I17" s="49"/>
      <c r="J17" s="49"/>
      <c r="K17" s="49"/>
      <c r="L17" s="49"/>
      <c r="M17" s="49"/>
      <c r="N17" s="49"/>
      <c r="O17" s="49"/>
      <c r="P17" s="57"/>
      <c r="Q17" s="59"/>
      <c r="R17" s="50"/>
      <c r="S17" s="50"/>
      <c r="T17" s="54"/>
      <c r="U17" s="65">
        <f t="shared" si="0"/>
        <v>0</v>
      </c>
      <c r="V17" s="61"/>
      <c r="W17" s="43"/>
    </row>
    <row r="18" spans="1:23">
      <c r="A18" s="101" t="s">
        <v>102</v>
      </c>
      <c r="B18" s="30"/>
      <c r="C18" s="30"/>
      <c r="D18" s="30"/>
      <c r="E18" s="33"/>
      <c r="F18" s="33"/>
      <c r="G18" s="32"/>
      <c r="H18" s="53"/>
      <c r="I18" s="49"/>
      <c r="J18" s="49"/>
      <c r="K18" s="49"/>
      <c r="L18" s="49"/>
      <c r="M18" s="49"/>
      <c r="N18" s="49"/>
      <c r="O18" s="49"/>
      <c r="P18" s="57"/>
      <c r="Q18" s="59"/>
      <c r="R18" s="50"/>
      <c r="S18" s="50"/>
      <c r="T18" s="54"/>
      <c r="U18" s="65">
        <f t="shared" si="0"/>
        <v>0</v>
      </c>
      <c r="V18" s="61"/>
      <c r="W18" s="43"/>
    </row>
    <row r="19" spans="1:23">
      <c r="A19" s="101" t="s">
        <v>103</v>
      </c>
      <c r="B19" s="30"/>
      <c r="C19" s="30"/>
      <c r="D19" s="30"/>
      <c r="E19" s="33"/>
      <c r="F19" s="33"/>
      <c r="G19" s="32"/>
      <c r="H19" s="53"/>
      <c r="I19" s="49"/>
      <c r="J19" s="49"/>
      <c r="K19" s="49"/>
      <c r="L19" s="49"/>
      <c r="M19" s="49"/>
      <c r="N19" s="49"/>
      <c r="O19" s="49"/>
      <c r="P19" s="57"/>
      <c r="Q19" s="59"/>
      <c r="R19" s="50"/>
      <c r="S19" s="50"/>
      <c r="T19" s="54"/>
      <c r="U19" s="65">
        <f t="shared" si="0"/>
        <v>0</v>
      </c>
      <c r="V19" s="61"/>
      <c r="W19" s="43"/>
    </row>
    <row r="20" spans="1:23">
      <c r="A20" s="101" t="s">
        <v>104</v>
      </c>
      <c r="B20" s="30"/>
      <c r="C20" s="30"/>
      <c r="D20" s="30"/>
      <c r="E20" s="33"/>
      <c r="F20" s="33"/>
      <c r="G20" s="32"/>
      <c r="H20" s="53"/>
      <c r="I20" s="49"/>
      <c r="J20" s="49"/>
      <c r="K20" s="49"/>
      <c r="L20" s="49"/>
      <c r="M20" s="49"/>
      <c r="N20" s="49"/>
      <c r="O20" s="49"/>
      <c r="P20" s="57"/>
      <c r="Q20" s="59"/>
      <c r="R20" s="50"/>
      <c r="S20" s="50"/>
      <c r="T20" s="54"/>
      <c r="U20" s="65">
        <f t="shared" si="0"/>
        <v>0</v>
      </c>
      <c r="V20" s="61"/>
      <c r="W20" s="43"/>
    </row>
    <row r="21" spans="1:23">
      <c r="A21" s="101" t="s">
        <v>105</v>
      </c>
      <c r="B21" s="30"/>
      <c r="C21" s="30"/>
      <c r="D21" s="30"/>
      <c r="E21" s="33"/>
      <c r="F21" s="33"/>
      <c r="G21" s="32"/>
      <c r="H21" s="53"/>
      <c r="I21" s="49"/>
      <c r="J21" s="49"/>
      <c r="K21" s="49"/>
      <c r="L21" s="49"/>
      <c r="M21" s="49"/>
      <c r="N21" s="49"/>
      <c r="O21" s="49"/>
      <c r="P21" s="57"/>
      <c r="Q21" s="59"/>
      <c r="R21" s="50"/>
      <c r="S21" s="50"/>
      <c r="T21" s="54"/>
      <c r="U21" s="65">
        <f t="shared" si="0"/>
        <v>0</v>
      </c>
      <c r="V21" s="61"/>
      <c r="W21" s="43"/>
    </row>
    <row r="22" spans="1:23">
      <c r="A22" s="101" t="s">
        <v>106</v>
      </c>
      <c r="B22" s="30"/>
      <c r="C22" s="30"/>
      <c r="D22" s="30"/>
      <c r="E22" s="33"/>
      <c r="F22" s="33"/>
      <c r="G22" s="32"/>
      <c r="H22" s="53"/>
      <c r="I22" s="49"/>
      <c r="J22" s="49"/>
      <c r="K22" s="49"/>
      <c r="L22" s="49"/>
      <c r="M22" s="49"/>
      <c r="N22" s="49"/>
      <c r="O22" s="49"/>
      <c r="P22" s="57"/>
      <c r="Q22" s="59"/>
      <c r="R22" s="50"/>
      <c r="S22" s="50"/>
      <c r="T22" s="54"/>
      <c r="U22" s="65">
        <f t="shared" si="0"/>
        <v>0</v>
      </c>
      <c r="V22" s="61"/>
      <c r="W22" s="43"/>
    </row>
    <row r="23" spans="1:23">
      <c r="A23" s="101" t="s">
        <v>107</v>
      </c>
      <c r="B23" s="30"/>
      <c r="C23" s="30"/>
      <c r="D23" s="30"/>
      <c r="E23" s="33"/>
      <c r="F23" s="33"/>
      <c r="G23" s="32"/>
      <c r="H23" s="53"/>
      <c r="I23" s="49"/>
      <c r="J23" s="49"/>
      <c r="K23" s="49"/>
      <c r="L23" s="49"/>
      <c r="M23" s="49"/>
      <c r="N23" s="49"/>
      <c r="O23" s="49"/>
      <c r="P23" s="57"/>
      <c r="Q23" s="59"/>
      <c r="R23" s="50"/>
      <c r="S23" s="50"/>
      <c r="T23" s="54"/>
      <c r="U23" s="65">
        <f t="shared" si="0"/>
        <v>0</v>
      </c>
      <c r="V23" s="61"/>
      <c r="W23" s="43"/>
    </row>
    <row r="24" spans="1:23">
      <c r="A24" s="101" t="s">
        <v>108</v>
      </c>
      <c r="B24" s="30"/>
      <c r="C24" s="30"/>
      <c r="D24" s="30"/>
      <c r="E24" s="33"/>
      <c r="F24" s="33"/>
      <c r="G24" s="32"/>
      <c r="H24" s="53"/>
      <c r="I24" s="49"/>
      <c r="J24" s="49"/>
      <c r="K24" s="49"/>
      <c r="L24" s="49"/>
      <c r="M24" s="49"/>
      <c r="N24" s="49"/>
      <c r="O24" s="49"/>
      <c r="P24" s="57"/>
      <c r="Q24" s="59"/>
      <c r="R24" s="50"/>
      <c r="S24" s="50"/>
      <c r="T24" s="54"/>
      <c r="U24" s="65">
        <f t="shared" si="0"/>
        <v>0</v>
      </c>
      <c r="V24" s="61"/>
      <c r="W24" s="43"/>
    </row>
    <row r="25" spans="1:23">
      <c r="A25" s="101" t="s">
        <v>109</v>
      </c>
      <c r="B25" s="30"/>
      <c r="C25" s="30"/>
      <c r="D25" s="30"/>
      <c r="E25" s="33"/>
      <c r="F25" s="33"/>
      <c r="G25" s="32"/>
      <c r="H25" s="53"/>
      <c r="I25" s="49"/>
      <c r="J25" s="49"/>
      <c r="K25" s="49"/>
      <c r="L25" s="49"/>
      <c r="M25" s="49"/>
      <c r="N25" s="49"/>
      <c r="O25" s="49"/>
      <c r="P25" s="57"/>
      <c r="Q25" s="59"/>
      <c r="R25" s="50"/>
      <c r="S25" s="50"/>
      <c r="T25" s="54"/>
      <c r="U25" s="65">
        <f t="shared" si="0"/>
        <v>0</v>
      </c>
      <c r="V25" s="61"/>
      <c r="W25" s="43"/>
    </row>
    <row r="26" spans="1:23">
      <c r="A26" s="101" t="s">
        <v>110</v>
      </c>
      <c r="B26" s="30"/>
      <c r="C26" s="30"/>
      <c r="D26" s="30"/>
      <c r="E26" s="33"/>
      <c r="F26" s="33"/>
      <c r="G26" s="32"/>
      <c r="H26" s="53"/>
      <c r="I26" s="49"/>
      <c r="J26" s="49"/>
      <c r="K26" s="49"/>
      <c r="L26" s="49"/>
      <c r="M26" s="49"/>
      <c r="N26" s="49"/>
      <c r="O26" s="49"/>
      <c r="P26" s="57"/>
      <c r="Q26" s="59"/>
      <c r="R26" s="50"/>
      <c r="S26" s="50"/>
      <c r="T26" s="54"/>
      <c r="U26" s="65">
        <f t="shared" si="0"/>
        <v>0</v>
      </c>
      <c r="V26" s="61"/>
      <c r="W26" s="43"/>
    </row>
    <row r="27" spans="1:23" ht="15.75" thickBot="1">
      <c r="A27" s="102" t="s">
        <v>111</v>
      </c>
      <c r="B27" s="40"/>
      <c r="C27" s="40"/>
      <c r="D27" s="40"/>
      <c r="E27" s="41"/>
      <c r="F27" s="41"/>
      <c r="G27" s="42"/>
      <c r="H27" s="55"/>
      <c r="I27" s="51"/>
      <c r="J27" s="51"/>
      <c r="K27" s="51"/>
      <c r="L27" s="51"/>
      <c r="M27" s="51"/>
      <c r="N27" s="51"/>
      <c r="O27" s="51"/>
      <c r="P27" s="58"/>
      <c r="Q27" s="60"/>
      <c r="R27" s="52"/>
      <c r="S27" s="52"/>
      <c r="T27" s="56"/>
      <c r="U27" s="66">
        <f t="shared" si="0"/>
        <v>0</v>
      </c>
      <c r="V27" s="62"/>
      <c r="W27" s="44"/>
    </row>
    <row r="28" spans="1:23" ht="15.75" thickBot="1">
      <c r="U28" s="67">
        <f>SUM(U3:U27)</f>
        <v>0</v>
      </c>
      <c r="V28" s="106">
        <f>SUM(V3:V27)</f>
        <v>0</v>
      </c>
    </row>
  </sheetData>
  <sheetProtection password="DAC5" sheet="1" objects="1" scenarios="1"/>
  <protectedRanges>
    <protectedRange password="CBEB" sqref="H4:L27" name="charges"/>
    <protectedRange password="CBEB" sqref="M4:M27" name="charges_1"/>
    <protectedRange password="CBEB" sqref="N4:N27" name="charges_2"/>
    <protectedRange password="CBEB" sqref="O4:P27" name="charges_3"/>
    <protectedRange password="CBEB" sqref="H3:L3" name="charges_4"/>
    <protectedRange password="CBEB" sqref="M3" name="charges_1_1"/>
    <protectedRange password="CBEB" sqref="N3" name="charges_2_1"/>
    <protectedRange password="CBEB" sqref="O3:P3" name="charges_3_2"/>
  </protectedRanges>
  <mergeCells count="5">
    <mergeCell ref="A1:G1"/>
    <mergeCell ref="H1:P1"/>
    <mergeCell ref="Q1:T1"/>
    <mergeCell ref="U1:V1"/>
    <mergeCell ref="W1:W2"/>
  </mergeCells>
  <printOptions horizontalCentered="1"/>
  <pageMargins left="0.15748031496062992" right="0.15748031496062992" top="0.59055118110236227" bottom="0.39370078740157483" header="0.31496062992125984" footer="0.31496062992125984"/>
  <pageSetup paperSize="9" scale="39" orientation="landscape" verticalDpi="0" r:id="rId1"/>
  <headerFooter>
    <oddHeader>&amp;CDécompte récapitulatif pour les maisons arc-en-ciel  -  &amp;A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Feuil6">
    <tabColor rgb="FF00B0F0"/>
    <pageSetUpPr fitToPage="1"/>
  </sheetPr>
  <dimension ref="A1:Z101"/>
  <sheetViews>
    <sheetView topLeftCell="A82" workbookViewId="0">
      <selection activeCell="G103" sqref="G103"/>
    </sheetView>
  </sheetViews>
  <sheetFormatPr baseColWidth="10" defaultColWidth="11.42578125" defaultRowHeight="15"/>
  <cols>
    <col min="1" max="1" width="10.140625" style="103" bestFit="1" customWidth="1"/>
    <col min="2" max="2" width="55.140625" style="103" bestFit="1" customWidth="1"/>
    <col min="3" max="7" width="18.7109375" style="118" bestFit="1" customWidth="1"/>
    <col min="8" max="9" width="18.7109375" style="118" customWidth="1"/>
    <col min="10" max="11" width="18.7109375" style="118" bestFit="1" customWidth="1"/>
    <col min="12" max="12" width="18.7109375" style="118" customWidth="1"/>
    <col min="13" max="13" width="18.7109375" style="118" bestFit="1" customWidth="1"/>
    <col min="14" max="16" width="11.42578125" style="116"/>
    <col min="17" max="18" width="11.42578125" style="91"/>
    <col min="19" max="26" width="11.42578125" style="116"/>
    <col min="27" max="16384" width="11.42578125" style="104"/>
  </cols>
  <sheetData>
    <row r="1" spans="1:26" s="114" customFormat="1" ht="45.75" thickBot="1">
      <c r="A1" s="93" t="s">
        <v>6</v>
      </c>
      <c r="B1" s="107" t="s">
        <v>7</v>
      </c>
      <c r="C1" s="108" t="s">
        <v>138</v>
      </c>
      <c r="D1" s="108" t="s">
        <v>8</v>
      </c>
      <c r="E1" s="108" t="s">
        <v>9</v>
      </c>
      <c r="F1" s="109" t="s">
        <v>10</v>
      </c>
      <c r="G1" s="108" t="s">
        <v>167</v>
      </c>
      <c r="H1" s="108" t="s">
        <v>168</v>
      </c>
      <c r="I1" s="110" t="s">
        <v>169</v>
      </c>
      <c r="J1" s="108" t="s">
        <v>11</v>
      </c>
      <c r="K1" s="108" t="s">
        <v>18</v>
      </c>
      <c r="L1" s="111" t="s">
        <v>170</v>
      </c>
      <c r="M1" s="112" t="s">
        <v>141</v>
      </c>
      <c r="N1" s="113"/>
      <c r="O1" s="113"/>
      <c r="P1" s="113"/>
      <c r="S1" s="113"/>
      <c r="T1" s="113"/>
      <c r="U1" s="113"/>
      <c r="V1" s="113"/>
      <c r="W1" s="113"/>
      <c r="X1" s="113"/>
      <c r="Y1" s="113"/>
      <c r="Z1" s="113"/>
    </row>
    <row r="2" spans="1:26">
      <c r="A2" s="115" t="e">
        <f t="shared" ref="A2:A65" si="0">INDEX(Référence_PCMN,MATCH(B2,Nature_de_la_dépense,0))</f>
        <v>#N/A</v>
      </c>
      <c r="B2" s="139"/>
      <c r="C2" s="28"/>
      <c r="D2" s="28"/>
      <c r="E2" s="35"/>
      <c r="F2" s="140"/>
      <c r="G2" s="141"/>
      <c r="H2" s="141"/>
      <c r="I2" s="142"/>
      <c r="J2" s="27"/>
      <c r="K2" s="35"/>
      <c r="L2" s="77"/>
      <c r="M2" s="78"/>
    </row>
    <row r="3" spans="1:26">
      <c r="A3" s="115" t="e">
        <f t="shared" si="0"/>
        <v>#N/A</v>
      </c>
      <c r="B3" s="139"/>
      <c r="C3" s="28"/>
      <c r="D3" s="28"/>
      <c r="E3" s="35"/>
      <c r="F3" s="140"/>
      <c r="G3" s="141"/>
      <c r="H3" s="141"/>
      <c r="I3" s="142"/>
      <c r="J3" s="27"/>
      <c r="K3" s="35"/>
      <c r="L3" s="77"/>
      <c r="M3" s="78"/>
    </row>
    <row r="4" spans="1:26">
      <c r="A4" s="115" t="e">
        <f t="shared" si="0"/>
        <v>#N/A</v>
      </c>
      <c r="B4" s="139"/>
      <c r="C4" s="28"/>
      <c r="D4" s="28"/>
      <c r="E4" s="35"/>
      <c r="F4" s="140"/>
      <c r="G4" s="141"/>
      <c r="H4" s="141"/>
      <c r="I4" s="142"/>
      <c r="J4" s="27"/>
      <c r="K4" s="35"/>
      <c r="L4" s="77"/>
      <c r="M4" s="78"/>
    </row>
    <row r="5" spans="1:26">
      <c r="A5" s="115" t="e">
        <f t="shared" si="0"/>
        <v>#N/A</v>
      </c>
      <c r="B5" s="139"/>
      <c r="C5" s="28"/>
      <c r="D5" s="28"/>
      <c r="E5" s="35"/>
      <c r="F5" s="140"/>
      <c r="G5" s="141"/>
      <c r="H5" s="141"/>
      <c r="I5" s="142"/>
      <c r="J5" s="27"/>
      <c r="K5" s="35"/>
      <c r="L5" s="77"/>
      <c r="M5" s="78"/>
    </row>
    <row r="6" spans="1:26">
      <c r="A6" s="115" t="e">
        <f t="shared" si="0"/>
        <v>#N/A</v>
      </c>
      <c r="B6" s="139"/>
      <c r="C6" s="28"/>
      <c r="D6" s="28"/>
      <c r="E6" s="35"/>
      <c r="F6" s="140"/>
      <c r="G6" s="141"/>
      <c r="H6" s="141"/>
      <c r="I6" s="142"/>
      <c r="J6" s="27"/>
      <c r="K6" s="35"/>
      <c r="L6" s="77"/>
      <c r="M6" s="78"/>
    </row>
    <row r="7" spans="1:26">
      <c r="A7" s="115" t="e">
        <f t="shared" si="0"/>
        <v>#N/A</v>
      </c>
      <c r="B7" s="139"/>
      <c r="C7" s="28"/>
      <c r="D7" s="28"/>
      <c r="E7" s="35"/>
      <c r="F7" s="140"/>
      <c r="G7" s="141"/>
      <c r="H7" s="141"/>
      <c r="I7" s="142"/>
      <c r="J7" s="27"/>
      <c r="K7" s="35"/>
      <c r="L7" s="77"/>
      <c r="M7" s="78"/>
    </row>
    <row r="8" spans="1:26">
      <c r="A8" s="115" t="e">
        <f t="shared" si="0"/>
        <v>#N/A</v>
      </c>
      <c r="B8" s="139"/>
      <c r="C8" s="28"/>
      <c r="D8" s="28"/>
      <c r="E8" s="35"/>
      <c r="F8" s="140"/>
      <c r="G8" s="141"/>
      <c r="H8" s="141"/>
      <c r="I8" s="142"/>
      <c r="J8" s="27"/>
      <c r="K8" s="35"/>
      <c r="L8" s="77"/>
      <c r="M8" s="78"/>
    </row>
    <row r="9" spans="1:26">
      <c r="A9" s="115" t="e">
        <f t="shared" si="0"/>
        <v>#N/A</v>
      </c>
      <c r="B9" s="139"/>
      <c r="C9" s="28"/>
      <c r="D9" s="28"/>
      <c r="E9" s="35"/>
      <c r="F9" s="140"/>
      <c r="G9" s="141"/>
      <c r="H9" s="141"/>
      <c r="I9" s="142"/>
      <c r="J9" s="27"/>
      <c r="K9" s="35"/>
      <c r="L9" s="77"/>
      <c r="M9" s="78"/>
    </row>
    <row r="10" spans="1:26">
      <c r="A10" s="115" t="e">
        <f t="shared" si="0"/>
        <v>#N/A</v>
      </c>
      <c r="B10" s="139"/>
      <c r="C10" s="28"/>
      <c r="D10" s="28"/>
      <c r="E10" s="35"/>
      <c r="F10" s="140"/>
      <c r="G10" s="141"/>
      <c r="H10" s="141"/>
      <c r="I10" s="142"/>
      <c r="J10" s="27"/>
      <c r="K10" s="35"/>
      <c r="L10" s="77"/>
      <c r="M10" s="78"/>
    </row>
    <row r="11" spans="1:26">
      <c r="A11" s="115" t="e">
        <f t="shared" si="0"/>
        <v>#N/A</v>
      </c>
      <c r="B11" s="139"/>
      <c r="C11" s="28"/>
      <c r="D11" s="28"/>
      <c r="E11" s="35"/>
      <c r="F11" s="140"/>
      <c r="G11" s="141"/>
      <c r="H11" s="141"/>
      <c r="I11" s="142"/>
      <c r="J11" s="27"/>
      <c r="K11" s="35"/>
      <c r="L11" s="77"/>
      <c r="M11" s="78"/>
    </row>
    <row r="12" spans="1:26">
      <c r="A12" s="115" t="e">
        <f t="shared" si="0"/>
        <v>#N/A</v>
      </c>
      <c r="B12" s="139"/>
      <c r="C12" s="28"/>
      <c r="D12" s="28"/>
      <c r="E12" s="35"/>
      <c r="F12" s="140"/>
      <c r="G12" s="141"/>
      <c r="H12" s="141"/>
      <c r="I12" s="142"/>
      <c r="J12" s="27"/>
      <c r="K12" s="35"/>
      <c r="L12" s="77"/>
      <c r="M12" s="78"/>
    </row>
    <row r="13" spans="1:26">
      <c r="A13" s="115" t="e">
        <f t="shared" si="0"/>
        <v>#N/A</v>
      </c>
      <c r="B13" s="139"/>
      <c r="C13" s="28"/>
      <c r="D13" s="28"/>
      <c r="E13" s="35"/>
      <c r="F13" s="140"/>
      <c r="G13" s="141"/>
      <c r="H13" s="141"/>
      <c r="I13" s="142"/>
      <c r="J13" s="27"/>
      <c r="K13" s="35"/>
      <c r="L13" s="77"/>
      <c r="M13" s="78"/>
    </row>
    <row r="14" spans="1:26">
      <c r="A14" s="115" t="e">
        <f t="shared" si="0"/>
        <v>#N/A</v>
      </c>
      <c r="B14" s="139"/>
      <c r="C14" s="28"/>
      <c r="D14" s="28"/>
      <c r="E14" s="35"/>
      <c r="F14" s="140"/>
      <c r="G14" s="141"/>
      <c r="H14" s="141"/>
      <c r="I14" s="142"/>
      <c r="J14" s="27"/>
      <c r="K14" s="35"/>
      <c r="L14" s="77"/>
      <c r="M14" s="78"/>
    </row>
    <row r="15" spans="1:26">
      <c r="A15" s="115" t="e">
        <f t="shared" si="0"/>
        <v>#N/A</v>
      </c>
      <c r="B15" s="139"/>
      <c r="C15" s="28"/>
      <c r="D15" s="28"/>
      <c r="E15" s="35"/>
      <c r="F15" s="140"/>
      <c r="G15" s="141"/>
      <c r="H15" s="141"/>
      <c r="I15" s="142"/>
      <c r="J15" s="27"/>
      <c r="K15" s="35"/>
      <c r="L15" s="77"/>
      <c r="M15" s="78"/>
    </row>
    <row r="16" spans="1:26">
      <c r="A16" s="115" t="e">
        <f t="shared" si="0"/>
        <v>#N/A</v>
      </c>
      <c r="B16" s="139"/>
      <c r="C16" s="28"/>
      <c r="D16" s="28"/>
      <c r="E16" s="35"/>
      <c r="F16" s="140"/>
      <c r="G16" s="141"/>
      <c r="H16" s="141"/>
      <c r="I16" s="142"/>
      <c r="J16" s="27"/>
      <c r="K16" s="35"/>
      <c r="L16" s="77"/>
      <c r="M16" s="78"/>
    </row>
    <row r="17" spans="1:13">
      <c r="A17" s="115" t="e">
        <f t="shared" si="0"/>
        <v>#N/A</v>
      </c>
      <c r="B17" s="139"/>
      <c r="C17" s="28"/>
      <c r="D17" s="28"/>
      <c r="E17" s="35"/>
      <c r="F17" s="140"/>
      <c r="G17" s="141"/>
      <c r="H17" s="141"/>
      <c r="I17" s="142"/>
      <c r="J17" s="27"/>
      <c r="K17" s="35"/>
      <c r="L17" s="77"/>
      <c r="M17" s="78"/>
    </row>
    <row r="18" spans="1:13">
      <c r="A18" s="115" t="e">
        <f t="shared" si="0"/>
        <v>#N/A</v>
      </c>
      <c r="B18" s="139"/>
      <c r="C18" s="28"/>
      <c r="D18" s="28"/>
      <c r="E18" s="35"/>
      <c r="F18" s="140"/>
      <c r="G18" s="141"/>
      <c r="H18" s="141"/>
      <c r="I18" s="142"/>
      <c r="J18" s="27"/>
      <c r="K18" s="35"/>
      <c r="L18" s="77"/>
      <c r="M18" s="78"/>
    </row>
    <row r="19" spans="1:13">
      <c r="A19" s="115" t="e">
        <f t="shared" si="0"/>
        <v>#N/A</v>
      </c>
      <c r="B19" s="139"/>
      <c r="C19" s="28"/>
      <c r="D19" s="28"/>
      <c r="E19" s="35"/>
      <c r="F19" s="140"/>
      <c r="G19" s="141"/>
      <c r="H19" s="141"/>
      <c r="I19" s="142"/>
      <c r="J19" s="27"/>
      <c r="K19" s="35"/>
      <c r="L19" s="77"/>
      <c r="M19" s="78"/>
    </row>
    <row r="20" spans="1:13">
      <c r="A20" s="115" t="e">
        <f t="shared" si="0"/>
        <v>#N/A</v>
      </c>
      <c r="B20" s="139"/>
      <c r="C20" s="28"/>
      <c r="D20" s="28"/>
      <c r="E20" s="35"/>
      <c r="F20" s="140"/>
      <c r="G20" s="141"/>
      <c r="H20" s="141"/>
      <c r="I20" s="142"/>
      <c r="J20" s="27"/>
      <c r="K20" s="35"/>
      <c r="L20" s="77"/>
      <c r="M20" s="78"/>
    </row>
    <row r="21" spans="1:13">
      <c r="A21" s="115" t="e">
        <f t="shared" si="0"/>
        <v>#N/A</v>
      </c>
      <c r="B21" s="139"/>
      <c r="C21" s="28"/>
      <c r="D21" s="28"/>
      <c r="E21" s="35"/>
      <c r="F21" s="140"/>
      <c r="G21" s="141"/>
      <c r="H21" s="141"/>
      <c r="I21" s="142"/>
      <c r="J21" s="27"/>
      <c r="K21" s="35"/>
      <c r="L21" s="77"/>
      <c r="M21" s="78"/>
    </row>
    <row r="22" spans="1:13">
      <c r="A22" s="115" t="e">
        <f t="shared" si="0"/>
        <v>#N/A</v>
      </c>
      <c r="B22" s="139"/>
      <c r="C22" s="28"/>
      <c r="D22" s="28"/>
      <c r="E22" s="35"/>
      <c r="F22" s="140"/>
      <c r="G22" s="141"/>
      <c r="H22" s="141"/>
      <c r="I22" s="142"/>
      <c r="J22" s="27"/>
      <c r="K22" s="35"/>
      <c r="L22" s="77"/>
      <c r="M22" s="78"/>
    </row>
    <row r="23" spans="1:13">
      <c r="A23" s="115" t="e">
        <f t="shared" si="0"/>
        <v>#N/A</v>
      </c>
      <c r="B23" s="139"/>
      <c r="C23" s="28"/>
      <c r="D23" s="28"/>
      <c r="E23" s="35"/>
      <c r="F23" s="140"/>
      <c r="G23" s="141"/>
      <c r="H23" s="141"/>
      <c r="I23" s="142"/>
      <c r="J23" s="27"/>
      <c r="K23" s="35"/>
      <c r="L23" s="77"/>
      <c r="M23" s="78"/>
    </row>
    <row r="24" spans="1:13">
      <c r="A24" s="115" t="e">
        <f t="shared" si="0"/>
        <v>#N/A</v>
      </c>
      <c r="B24" s="139"/>
      <c r="C24" s="28"/>
      <c r="D24" s="28"/>
      <c r="E24" s="35"/>
      <c r="F24" s="140"/>
      <c r="G24" s="141"/>
      <c r="H24" s="141"/>
      <c r="I24" s="142"/>
      <c r="J24" s="27"/>
      <c r="K24" s="35"/>
      <c r="L24" s="77"/>
      <c r="M24" s="78"/>
    </row>
    <row r="25" spans="1:13">
      <c r="A25" s="115" t="e">
        <f t="shared" si="0"/>
        <v>#N/A</v>
      </c>
      <c r="B25" s="139"/>
      <c r="C25" s="28"/>
      <c r="D25" s="28"/>
      <c r="E25" s="35"/>
      <c r="F25" s="140"/>
      <c r="G25" s="141"/>
      <c r="H25" s="141"/>
      <c r="I25" s="142"/>
      <c r="J25" s="27"/>
      <c r="K25" s="35"/>
      <c r="L25" s="77"/>
      <c r="M25" s="78"/>
    </row>
    <row r="26" spans="1:13">
      <c r="A26" s="115" t="e">
        <f t="shared" si="0"/>
        <v>#N/A</v>
      </c>
      <c r="B26" s="139"/>
      <c r="C26" s="28"/>
      <c r="D26" s="28"/>
      <c r="E26" s="35"/>
      <c r="F26" s="140"/>
      <c r="G26" s="141"/>
      <c r="H26" s="141"/>
      <c r="I26" s="142"/>
      <c r="J26" s="27"/>
      <c r="K26" s="35"/>
      <c r="L26" s="77"/>
      <c r="M26" s="78"/>
    </row>
    <row r="27" spans="1:13">
      <c r="A27" s="115" t="e">
        <f t="shared" si="0"/>
        <v>#N/A</v>
      </c>
      <c r="B27" s="139"/>
      <c r="C27" s="28"/>
      <c r="D27" s="28"/>
      <c r="E27" s="35"/>
      <c r="F27" s="140"/>
      <c r="G27" s="141"/>
      <c r="H27" s="141"/>
      <c r="I27" s="142"/>
      <c r="J27" s="27"/>
      <c r="K27" s="35"/>
      <c r="L27" s="77"/>
      <c r="M27" s="78"/>
    </row>
    <row r="28" spans="1:13">
      <c r="A28" s="115" t="e">
        <f t="shared" si="0"/>
        <v>#N/A</v>
      </c>
      <c r="B28" s="139"/>
      <c r="C28" s="28"/>
      <c r="D28" s="28"/>
      <c r="E28" s="35"/>
      <c r="F28" s="140"/>
      <c r="G28" s="141"/>
      <c r="H28" s="141"/>
      <c r="I28" s="142"/>
      <c r="J28" s="27"/>
      <c r="K28" s="35"/>
      <c r="L28" s="77"/>
      <c r="M28" s="78"/>
    </row>
    <row r="29" spans="1:13">
      <c r="A29" s="115" t="e">
        <f t="shared" si="0"/>
        <v>#N/A</v>
      </c>
      <c r="B29" s="139"/>
      <c r="C29" s="28"/>
      <c r="D29" s="28"/>
      <c r="E29" s="35"/>
      <c r="F29" s="140"/>
      <c r="G29" s="141"/>
      <c r="H29" s="141"/>
      <c r="I29" s="142"/>
      <c r="J29" s="27"/>
      <c r="K29" s="35"/>
      <c r="L29" s="77"/>
      <c r="M29" s="78"/>
    </row>
    <row r="30" spans="1:13">
      <c r="A30" s="115" t="e">
        <f t="shared" si="0"/>
        <v>#N/A</v>
      </c>
      <c r="B30" s="139"/>
      <c r="C30" s="28"/>
      <c r="D30" s="28"/>
      <c r="E30" s="35"/>
      <c r="F30" s="140"/>
      <c r="G30" s="141"/>
      <c r="H30" s="141"/>
      <c r="I30" s="142"/>
      <c r="J30" s="27"/>
      <c r="K30" s="35"/>
      <c r="L30" s="77"/>
      <c r="M30" s="78"/>
    </row>
    <row r="31" spans="1:13">
      <c r="A31" s="115" t="e">
        <f t="shared" si="0"/>
        <v>#N/A</v>
      </c>
      <c r="B31" s="139"/>
      <c r="C31" s="28"/>
      <c r="D31" s="28"/>
      <c r="E31" s="35"/>
      <c r="F31" s="140"/>
      <c r="G31" s="141"/>
      <c r="H31" s="141"/>
      <c r="I31" s="142"/>
      <c r="J31" s="27"/>
      <c r="K31" s="35"/>
      <c r="L31" s="77"/>
      <c r="M31" s="78"/>
    </row>
    <row r="32" spans="1:13">
      <c r="A32" s="115" t="e">
        <f t="shared" si="0"/>
        <v>#N/A</v>
      </c>
      <c r="B32" s="139"/>
      <c r="C32" s="28"/>
      <c r="D32" s="28"/>
      <c r="E32" s="35"/>
      <c r="F32" s="140"/>
      <c r="G32" s="141"/>
      <c r="H32" s="141"/>
      <c r="I32" s="142"/>
      <c r="J32" s="27"/>
      <c r="K32" s="35"/>
      <c r="L32" s="77"/>
      <c r="M32" s="78"/>
    </row>
    <row r="33" spans="1:13">
      <c r="A33" s="115" t="e">
        <f t="shared" si="0"/>
        <v>#N/A</v>
      </c>
      <c r="B33" s="139"/>
      <c r="C33" s="28"/>
      <c r="D33" s="28"/>
      <c r="E33" s="35"/>
      <c r="F33" s="140"/>
      <c r="G33" s="141"/>
      <c r="H33" s="141"/>
      <c r="I33" s="142"/>
      <c r="J33" s="27"/>
      <c r="K33" s="35"/>
      <c r="L33" s="77"/>
      <c r="M33" s="78"/>
    </row>
    <row r="34" spans="1:13">
      <c r="A34" s="115" t="e">
        <f t="shared" si="0"/>
        <v>#N/A</v>
      </c>
      <c r="B34" s="139"/>
      <c r="C34" s="28"/>
      <c r="D34" s="28"/>
      <c r="E34" s="35"/>
      <c r="F34" s="140"/>
      <c r="G34" s="141"/>
      <c r="H34" s="141"/>
      <c r="I34" s="142"/>
      <c r="J34" s="27"/>
      <c r="K34" s="35"/>
      <c r="L34" s="77"/>
      <c r="M34" s="78"/>
    </row>
    <row r="35" spans="1:13">
      <c r="A35" s="115" t="e">
        <f t="shared" si="0"/>
        <v>#N/A</v>
      </c>
      <c r="B35" s="139"/>
      <c r="C35" s="28"/>
      <c r="D35" s="28"/>
      <c r="E35" s="35"/>
      <c r="F35" s="140"/>
      <c r="G35" s="141"/>
      <c r="H35" s="141"/>
      <c r="I35" s="142"/>
      <c r="J35" s="27"/>
      <c r="K35" s="35"/>
      <c r="L35" s="77"/>
      <c r="M35" s="78"/>
    </row>
    <row r="36" spans="1:13">
      <c r="A36" s="115" t="e">
        <f t="shared" si="0"/>
        <v>#N/A</v>
      </c>
      <c r="B36" s="139"/>
      <c r="C36" s="28"/>
      <c r="D36" s="28"/>
      <c r="E36" s="35"/>
      <c r="F36" s="140"/>
      <c r="G36" s="141"/>
      <c r="H36" s="141"/>
      <c r="I36" s="142"/>
      <c r="J36" s="27"/>
      <c r="K36" s="35"/>
      <c r="L36" s="77"/>
      <c r="M36" s="78"/>
    </row>
    <row r="37" spans="1:13">
      <c r="A37" s="115" t="e">
        <f t="shared" si="0"/>
        <v>#N/A</v>
      </c>
      <c r="B37" s="139"/>
      <c r="C37" s="28"/>
      <c r="D37" s="28"/>
      <c r="E37" s="35"/>
      <c r="F37" s="140"/>
      <c r="G37" s="141"/>
      <c r="H37" s="141"/>
      <c r="I37" s="142"/>
      <c r="J37" s="27"/>
      <c r="K37" s="35"/>
      <c r="L37" s="77"/>
      <c r="M37" s="78"/>
    </row>
    <row r="38" spans="1:13">
      <c r="A38" s="115" t="e">
        <f t="shared" si="0"/>
        <v>#N/A</v>
      </c>
      <c r="B38" s="139"/>
      <c r="C38" s="28"/>
      <c r="D38" s="28"/>
      <c r="E38" s="35"/>
      <c r="F38" s="140"/>
      <c r="G38" s="141"/>
      <c r="H38" s="141"/>
      <c r="I38" s="142"/>
      <c r="J38" s="27"/>
      <c r="K38" s="35"/>
      <c r="L38" s="77"/>
      <c r="M38" s="78"/>
    </row>
    <row r="39" spans="1:13">
      <c r="A39" s="115" t="e">
        <f t="shared" si="0"/>
        <v>#N/A</v>
      </c>
      <c r="B39" s="139"/>
      <c r="C39" s="28"/>
      <c r="D39" s="28"/>
      <c r="E39" s="35"/>
      <c r="F39" s="140"/>
      <c r="G39" s="141"/>
      <c r="H39" s="141"/>
      <c r="I39" s="142"/>
      <c r="J39" s="27"/>
      <c r="K39" s="35"/>
      <c r="L39" s="77"/>
      <c r="M39" s="78"/>
    </row>
    <row r="40" spans="1:13">
      <c r="A40" s="115" t="e">
        <f t="shared" si="0"/>
        <v>#N/A</v>
      </c>
      <c r="B40" s="139"/>
      <c r="C40" s="28"/>
      <c r="D40" s="28"/>
      <c r="E40" s="35"/>
      <c r="F40" s="140"/>
      <c r="G40" s="141"/>
      <c r="H40" s="141"/>
      <c r="I40" s="142"/>
      <c r="J40" s="27"/>
      <c r="K40" s="35"/>
      <c r="L40" s="77"/>
      <c r="M40" s="78"/>
    </row>
    <row r="41" spans="1:13">
      <c r="A41" s="115" t="e">
        <f t="shared" si="0"/>
        <v>#N/A</v>
      </c>
      <c r="B41" s="139"/>
      <c r="C41" s="28"/>
      <c r="D41" s="28"/>
      <c r="E41" s="35"/>
      <c r="F41" s="140"/>
      <c r="G41" s="141"/>
      <c r="H41" s="141"/>
      <c r="I41" s="142"/>
      <c r="J41" s="27"/>
      <c r="K41" s="35"/>
      <c r="L41" s="77"/>
      <c r="M41" s="78"/>
    </row>
    <row r="42" spans="1:13">
      <c r="A42" s="115" t="e">
        <f t="shared" si="0"/>
        <v>#N/A</v>
      </c>
      <c r="B42" s="139"/>
      <c r="C42" s="28"/>
      <c r="D42" s="28"/>
      <c r="E42" s="35"/>
      <c r="F42" s="140"/>
      <c r="G42" s="141"/>
      <c r="H42" s="141"/>
      <c r="I42" s="142"/>
      <c r="J42" s="27"/>
      <c r="K42" s="35"/>
      <c r="L42" s="77"/>
      <c r="M42" s="78"/>
    </row>
    <row r="43" spans="1:13">
      <c r="A43" s="115" t="e">
        <f t="shared" si="0"/>
        <v>#N/A</v>
      </c>
      <c r="B43" s="139"/>
      <c r="C43" s="28"/>
      <c r="D43" s="28"/>
      <c r="E43" s="35"/>
      <c r="F43" s="140"/>
      <c r="G43" s="141"/>
      <c r="H43" s="141"/>
      <c r="I43" s="142"/>
      <c r="J43" s="27"/>
      <c r="K43" s="35"/>
      <c r="L43" s="77"/>
      <c r="M43" s="78"/>
    </row>
    <row r="44" spans="1:13">
      <c r="A44" s="115" t="e">
        <f t="shared" si="0"/>
        <v>#N/A</v>
      </c>
      <c r="B44" s="139"/>
      <c r="C44" s="28"/>
      <c r="D44" s="28"/>
      <c r="E44" s="35"/>
      <c r="F44" s="140"/>
      <c r="G44" s="141"/>
      <c r="H44" s="141"/>
      <c r="I44" s="142"/>
      <c r="J44" s="27"/>
      <c r="K44" s="35"/>
      <c r="L44" s="77"/>
      <c r="M44" s="78"/>
    </row>
    <row r="45" spans="1:13">
      <c r="A45" s="115" t="e">
        <f t="shared" si="0"/>
        <v>#N/A</v>
      </c>
      <c r="B45" s="139"/>
      <c r="C45" s="28"/>
      <c r="D45" s="28"/>
      <c r="E45" s="35"/>
      <c r="F45" s="140"/>
      <c r="G45" s="141"/>
      <c r="H45" s="141"/>
      <c r="I45" s="142"/>
      <c r="J45" s="27"/>
      <c r="K45" s="35"/>
      <c r="L45" s="77"/>
      <c r="M45" s="78"/>
    </row>
    <row r="46" spans="1:13">
      <c r="A46" s="115" t="e">
        <f t="shared" si="0"/>
        <v>#N/A</v>
      </c>
      <c r="B46" s="139"/>
      <c r="C46" s="28"/>
      <c r="D46" s="28"/>
      <c r="E46" s="35"/>
      <c r="F46" s="140"/>
      <c r="G46" s="141"/>
      <c r="H46" s="141"/>
      <c r="I46" s="142"/>
      <c r="J46" s="27"/>
      <c r="K46" s="35"/>
      <c r="L46" s="77"/>
      <c r="M46" s="78"/>
    </row>
    <row r="47" spans="1:13">
      <c r="A47" s="115" t="e">
        <f t="shared" si="0"/>
        <v>#N/A</v>
      </c>
      <c r="B47" s="139"/>
      <c r="C47" s="143"/>
      <c r="D47" s="28"/>
      <c r="E47" s="35"/>
      <c r="F47" s="140"/>
      <c r="G47" s="141"/>
      <c r="H47" s="141"/>
      <c r="I47" s="142"/>
      <c r="J47" s="27"/>
      <c r="K47" s="35"/>
      <c r="L47" s="77"/>
      <c r="M47" s="78"/>
    </row>
    <row r="48" spans="1:13">
      <c r="A48" s="115" t="e">
        <f t="shared" si="0"/>
        <v>#N/A</v>
      </c>
      <c r="B48" s="139"/>
      <c r="C48" s="28"/>
      <c r="D48" s="28"/>
      <c r="E48" s="35"/>
      <c r="F48" s="140"/>
      <c r="G48" s="141"/>
      <c r="H48" s="141"/>
      <c r="I48" s="142"/>
      <c r="J48" s="27"/>
      <c r="K48" s="35"/>
      <c r="L48" s="77"/>
      <c r="M48" s="78"/>
    </row>
    <row r="49" spans="1:13">
      <c r="A49" s="115" t="e">
        <f t="shared" si="0"/>
        <v>#N/A</v>
      </c>
      <c r="B49" s="139"/>
      <c r="C49" s="28"/>
      <c r="D49" s="28"/>
      <c r="E49" s="35"/>
      <c r="F49" s="140"/>
      <c r="G49" s="141"/>
      <c r="H49" s="141"/>
      <c r="I49" s="142"/>
      <c r="J49" s="27"/>
      <c r="K49" s="35"/>
      <c r="L49" s="77"/>
      <c r="M49" s="78"/>
    </row>
    <row r="50" spans="1:13">
      <c r="A50" s="115" t="e">
        <f t="shared" si="0"/>
        <v>#N/A</v>
      </c>
      <c r="B50" s="139"/>
      <c r="C50" s="28"/>
      <c r="D50" s="28"/>
      <c r="E50" s="35"/>
      <c r="F50" s="140"/>
      <c r="G50" s="141"/>
      <c r="H50" s="141"/>
      <c r="I50" s="142"/>
      <c r="J50" s="27"/>
      <c r="K50" s="35"/>
      <c r="L50" s="77"/>
      <c r="M50" s="78"/>
    </row>
    <row r="51" spans="1:13">
      <c r="A51" s="115" t="e">
        <f t="shared" si="0"/>
        <v>#N/A</v>
      </c>
      <c r="B51" s="139"/>
      <c r="C51" s="28"/>
      <c r="D51" s="28"/>
      <c r="E51" s="35"/>
      <c r="F51" s="140"/>
      <c r="G51" s="141"/>
      <c r="H51" s="141"/>
      <c r="I51" s="142"/>
      <c r="J51" s="27"/>
      <c r="K51" s="35"/>
      <c r="L51" s="77"/>
      <c r="M51" s="78"/>
    </row>
    <row r="52" spans="1:13" ht="18.75" customHeight="1">
      <c r="A52" s="115" t="e">
        <f t="shared" si="0"/>
        <v>#N/A</v>
      </c>
      <c r="B52" s="139"/>
      <c r="C52" s="28"/>
      <c r="D52" s="28"/>
      <c r="E52" s="35"/>
      <c r="F52" s="140"/>
      <c r="G52" s="141"/>
      <c r="H52" s="141"/>
      <c r="I52" s="142"/>
      <c r="J52" s="27"/>
      <c r="K52" s="35"/>
      <c r="L52" s="77"/>
      <c r="M52" s="78"/>
    </row>
    <row r="53" spans="1:13">
      <c r="A53" s="115" t="e">
        <f t="shared" si="0"/>
        <v>#N/A</v>
      </c>
      <c r="B53" s="139"/>
      <c r="C53" s="28"/>
      <c r="D53" s="28"/>
      <c r="E53" s="35"/>
      <c r="F53" s="140"/>
      <c r="G53" s="141"/>
      <c r="H53" s="141"/>
      <c r="I53" s="142"/>
      <c r="J53" s="27"/>
      <c r="K53" s="35"/>
      <c r="L53" s="77"/>
      <c r="M53" s="78"/>
    </row>
    <row r="54" spans="1:13">
      <c r="A54" s="115" t="e">
        <f t="shared" si="0"/>
        <v>#N/A</v>
      </c>
      <c r="B54" s="139"/>
      <c r="C54" s="28"/>
      <c r="D54" s="28"/>
      <c r="E54" s="35"/>
      <c r="F54" s="140"/>
      <c r="G54" s="141"/>
      <c r="H54" s="141"/>
      <c r="I54" s="142"/>
      <c r="J54" s="27"/>
      <c r="K54" s="35"/>
      <c r="L54" s="77"/>
      <c r="M54" s="78"/>
    </row>
    <row r="55" spans="1:13">
      <c r="A55" s="115" t="e">
        <f t="shared" si="0"/>
        <v>#N/A</v>
      </c>
      <c r="B55" s="139"/>
      <c r="C55" s="28"/>
      <c r="D55" s="28"/>
      <c r="E55" s="35"/>
      <c r="F55" s="140"/>
      <c r="G55" s="141"/>
      <c r="H55" s="141"/>
      <c r="I55" s="142"/>
      <c r="J55" s="27"/>
      <c r="K55" s="35"/>
      <c r="L55" s="77"/>
      <c r="M55" s="78"/>
    </row>
    <row r="56" spans="1:13">
      <c r="A56" s="115" t="e">
        <f t="shared" si="0"/>
        <v>#N/A</v>
      </c>
      <c r="B56" s="139"/>
      <c r="C56" s="28"/>
      <c r="D56" s="28"/>
      <c r="E56" s="35"/>
      <c r="F56" s="140"/>
      <c r="G56" s="141"/>
      <c r="H56" s="141"/>
      <c r="I56" s="142"/>
      <c r="J56" s="27"/>
      <c r="K56" s="35"/>
      <c r="L56" s="77"/>
      <c r="M56" s="78"/>
    </row>
    <row r="57" spans="1:13">
      <c r="A57" s="115" t="e">
        <f t="shared" si="0"/>
        <v>#N/A</v>
      </c>
      <c r="B57" s="139"/>
      <c r="C57" s="28"/>
      <c r="D57" s="28"/>
      <c r="E57" s="35"/>
      <c r="F57" s="140"/>
      <c r="G57" s="141"/>
      <c r="H57" s="141"/>
      <c r="I57" s="142"/>
      <c r="J57" s="27"/>
      <c r="K57" s="35"/>
      <c r="L57" s="77"/>
      <c r="M57" s="78"/>
    </row>
    <row r="58" spans="1:13">
      <c r="A58" s="115" t="e">
        <f t="shared" si="0"/>
        <v>#N/A</v>
      </c>
      <c r="B58" s="139"/>
      <c r="C58" s="28"/>
      <c r="D58" s="28"/>
      <c r="E58" s="35"/>
      <c r="F58" s="140"/>
      <c r="G58" s="141"/>
      <c r="H58" s="141"/>
      <c r="I58" s="142"/>
      <c r="J58" s="27"/>
      <c r="K58" s="35"/>
      <c r="L58" s="77"/>
      <c r="M58" s="78"/>
    </row>
    <row r="59" spans="1:13">
      <c r="A59" s="115" t="e">
        <f t="shared" si="0"/>
        <v>#N/A</v>
      </c>
      <c r="B59" s="139"/>
      <c r="C59" s="28"/>
      <c r="D59" s="28"/>
      <c r="E59" s="35"/>
      <c r="F59" s="140"/>
      <c r="G59" s="141"/>
      <c r="H59" s="141"/>
      <c r="I59" s="142"/>
      <c r="J59" s="27"/>
      <c r="K59" s="35"/>
      <c r="L59" s="77"/>
      <c r="M59" s="78"/>
    </row>
    <row r="60" spans="1:13">
      <c r="A60" s="115" t="e">
        <f t="shared" si="0"/>
        <v>#N/A</v>
      </c>
      <c r="B60" s="139"/>
      <c r="C60" s="28"/>
      <c r="D60" s="28"/>
      <c r="E60" s="35"/>
      <c r="F60" s="140"/>
      <c r="G60" s="141"/>
      <c r="H60" s="141"/>
      <c r="I60" s="142"/>
      <c r="J60" s="27"/>
      <c r="K60" s="35"/>
      <c r="L60" s="77"/>
      <c r="M60" s="78"/>
    </row>
    <row r="61" spans="1:13">
      <c r="A61" s="115" t="e">
        <f t="shared" si="0"/>
        <v>#N/A</v>
      </c>
      <c r="B61" s="139"/>
      <c r="C61" s="28"/>
      <c r="D61" s="28"/>
      <c r="E61" s="35"/>
      <c r="F61" s="140"/>
      <c r="G61" s="141"/>
      <c r="H61" s="141"/>
      <c r="I61" s="142"/>
      <c r="J61" s="27"/>
      <c r="K61" s="35"/>
      <c r="L61" s="77"/>
      <c r="M61" s="78"/>
    </row>
    <row r="62" spans="1:13">
      <c r="A62" s="115" t="e">
        <f t="shared" si="0"/>
        <v>#N/A</v>
      </c>
      <c r="B62" s="139"/>
      <c r="C62" s="28"/>
      <c r="D62" s="28"/>
      <c r="E62" s="35"/>
      <c r="F62" s="140"/>
      <c r="G62" s="141"/>
      <c r="H62" s="141"/>
      <c r="I62" s="142"/>
      <c r="J62" s="27"/>
      <c r="K62" s="35"/>
      <c r="L62" s="77"/>
      <c r="M62" s="78"/>
    </row>
    <row r="63" spans="1:13">
      <c r="A63" s="115" t="e">
        <f t="shared" si="0"/>
        <v>#N/A</v>
      </c>
      <c r="B63" s="139"/>
      <c r="C63" s="28"/>
      <c r="D63" s="28"/>
      <c r="E63" s="35"/>
      <c r="F63" s="140"/>
      <c r="G63" s="141"/>
      <c r="H63" s="141"/>
      <c r="I63" s="142"/>
      <c r="J63" s="27"/>
      <c r="K63" s="35"/>
      <c r="L63" s="77"/>
      <c r="M63" s="78"/>
    </row>
    <row r="64" spans="1:13">
      <c r="A64" s="115" t="e">
        <f t="shared" si="0"/>
        <v>#N/A</v>
      </c>
      <c r="B64" s="139"/>
      <c r="C64" s="28"/>
      <c r="D64" s="28"/>
      <c r="E64" s="35"/>
      <c r="F64" s="140"/>
      <c r="G64" s="141"/>
      <c r="H64" s="141"/>
      <c r="I64" s="142"/>
      <c r="J64" s="27"/>
      <c r="K64" s="35"/>
      <c r="L64" s="77"/>
      <c r="M64" s="78"/>
    </row>
    <row r="65" spans="1:13">
      <c r="A65" s="115" t="e">
        <f t="shared" si="0"/>
        <v>#N/A</v>
      </c>
      <c r="B65" s="139"/>
      <c r="C65" s="28"/>
      <c r="D65" s="28"/>
      <c r="E65" s="35"/>
      <c r="F65" s="140"/>
      <c r="G65" s="141"/>
      <c r="H65" s="141"/>
      <c r="I65" s="142"/>
      <c r="J65" s="27"/>
      <c r="K65" s="35"/>
      <c r="L65" s="77"/>
      <c r="M65" s="78"/>
    </row>
    <row r="66" spans="1:13">
      <c r="A66" s="115" t="e">
        <f t="shared" ref="A66:A100" si="1">INDEX(Référence_PCMN,MATCH(B66,Nature_de_la_dépense,0))</f>
        <v>#N/A</v>
      </c>
      <c r="B66" s="139"/>
      <c r="C66" s="28"/>
      <c r="D66" s="28"/>
      <c r="E66" s="35"/>
      <c r="F66" s="140"/>
      <c r="G66" s="141"/>
      <c r="H66" s="141"/>
      <c r="I66" s="142"/>
      <c r="J66" s="27"/>
      <c r="K66" s="35"/>
      <c r="L66" s="77"/>
      <c r="M66" s="78"/>
    </row>
    <row r="67" spans="1:13">
      <c r="A67" s="115" t="e">
        <f t="shared" si="1"/>
        <v>#N/A</v>
      </c>
      <c r="B67" s="139"/>
      <c r="C67" s="28"/>
      <c r="D67" s="28"/>
      <c r="E67" s="35"/>
      <c r="F67" s="140"/>
      <c r="G67" s="141"/>
      <c r="H67" s="141"/>
      <c r="I67" s="142"/>
      <c r="J67" s="27"/>
      <c r="K67" s="35"/>
      <c r="L67" s="77"/>
      <c r="M67" s="78"/>
    </row>
    <row r="68" spans="1:13">
      <c r="A68" s="115" t="e">
        <f t="shared" si="1"/>
        <v>#N/A</v>
      </c>
      <c r="B68" s="139"/>
      <c r="C68" s="28"/>
      <c r="D68" s="28"/>
      <c r="E68" s="35"/>
      <c r="F68" s="140"/>
      <c r="G68" s="141"/>
      <c r="H68" s="141"/>
      <c r="I68" s="142"/>
      <c r="J68" s="27"/>
      <c r="K68" s="35"/>
      <c r="L68" s="77"/>
      <c r="M68" s="78"/>
    </row>
    <row r="69" spans="1:13">
      <c r="A69" s="115" t="e">
        <f t="shared" si="1"/>
        <v>#N/A</v>
      </c>
      <c r="B69" s="139"/>
      <c r="C69" s="28"/>
      <c r="D69" s="28"/>
      <c r="E69" s="35"/>
      <c r="F69" s="140"/>
      <c r="G69" s="141"/>
      <c r="H69" s="141"/>
      <c r="I69" s="142"/>
      <c r="J69" s="27"/>
      <c r="K69" s="35"/>
      <c r="L69" s="77"/>
      <c r="M69" s="78"/>
    </row>
    <row r="70" spans="1:13">
      <c r="A70" s="115" t="e">
        <f t="shared" si="1"/>
        <v>#N/A</v>
      </c>
      <c r="B70" s="139"/>
      <c r="C70" s="28"/>
      <c r="D70" s="28"/>
      <c r="E70" s="35"/>
      <c r="F70" s="140"/>
      <c r="G70" s="141"/>
      <c r="H70" s="141"/>
      <c r="I70" s="142"/>
      <c r="J70" s="27"/>
      <c r="K70" s="35"/>
      <c r="L70" s="77"/>
      <c r="M70" s="78"/>
    </row>
    <row r="71" spans="1:13">
      <c r="A71" s="115" t="e">
        <f t="shared" si="1"/>
        <v>#N/A</v>
      </c>
      <c r="B71" s="139"/>
      <c r="C71" s="28"/>
      <c r="D71" s="28"/>
      <c r="E71" s="35"/>
      <c r="F71" s="140"/>
      <c r="G71" s="141"/>
      <c r="H71" s="141"/>
      <c r="I71" s="142"/>
      <c r="J71" s="27"/>
      <c r="K71" s="35"/>
      <c r="L71" s="77"/>
      <c r="M71" s="78"/>
    </row>
    <row r="72" spans="1:13">
      <c r="A72" s="115" t="e">
        <f t="shared" si="1"/>
        <v>#N/A</v>
      </c>
      <c r="B72" s="139"/>
      <c r="C72" s="28"/>
      <c r="D72" s="28"/>
      <c r="E72" s="35"/>
      <c r="F72" s="140"/>
      <c r="G72" s="141"/>
      <c r="H72" s="141"/>
      <c r="I72" s="142"/>
      <c r="J72" s="27"/>
      <c r="K72" s="35"/>
      <c r="L72" s="77"/>
      <c r="M72" s="78"/>
    </row>
    <row r="73" spans="1:13">
      <c r="A73" s="115" t="e">
        <f t="shared" si="1"/>
        <v>#N/A</v>
      </c>
      <c r="B73" s="139"/>
      <c r="C73" s="28"/>
      <c r="D73" s="28"/>
      <c r="E73" s="35"/>
      <c r="F73" s="140"/>
      <c r="G73" s="141"/>
      <c r="H73" s="141"/>
      <c r="I73" s="142"/>
      <c r="J73" s="27"/>
      <c r="K73" s="35"/>
      <c r="L73" s="77"/>
      <c r="M73" s="78"/>
    </row>
    <row r="74" spans="1:13">
      <c r="A74" s="115" t="e">
        <f t="shared" si="1"/>
        <v>#N/A</v>
      </c>
      <c r="B74" s="139"/>
      <c r="C74" s="28"/>
      <c r="D74" s="28"/>
      <c r="E74" s="35"/>
      <c r="F74" s="140"/>
      <c r="G74" s="141"/>
      <c r="H74" s="141"/>
      <c r="I74" s="142"/>
      <c r="J74" s="27"/>
      <c r="K74" s="35"/>
      <c r="L74" s="77"/>
      <c r="M74" s="78"/>
    </row>
    <row r="75" spans="1:13">
      <c r="A75" s="115" t="e">
        <f t="shared" si="1"/>
        <v>#N/A</v>
      </c>
      <c r="B75" s="139"/>
      <c r="C75" s="28"/>
      <c r="D75" s="28"/>
      <c r="E75" s="35"/>
      <c r="F75" s="140"/>
      <c r="G75" s="141"/>
      <c r="H75" s="141"/>
      <c r="I75" s="142"/>
      <c r="J75" s="27"/>
      <c r="K75" s="35"/>
      <c r="L75" s="77"/>
      <c r="M75" s="78"/>
    </row>
    <row r="76" spans="1:13">
      <c r="A76" s="115" t="e">
        <f t="shared" si="1"/>
        <v>#N/A</v>
      </c>
      <c r="B76" s="139"/>
      <c r="C76" s="28"/>
      <c r="D76" s="28"/>
      <c r="E76" s="35"/>
      <c r="F76" s="140"/>
      <c r="G76" s="141"/>
      <c r="H76" s="141"/>
      <c r="I76" s="142"/>
      <c r="J76" s="27"/>
      <c r="K76" s="35"/>
      <c r="L76" s="77"/>
      <c r="M76" s="78"/>
    </row>
    <row r="77" spans="1:13">
      <c r="A77" s="115" t="e">
        <f t="shared" si="1"/>
        <v>#N/A</v>
      </c>
      <c r="B77" s="139"/>
      <c r="C77" s="28"/>
      <c r="D77" s="28"/>
      <c r="E77" s="35"/>
      <c r="F77" s="140"/>
      <c r="G77" s="141"/>
      <c r="H77" s="141"/>
      <c r="I77" s="142"/>
      <c r="J77" s="27"/>
      <c r="K77" s="35"/>
      <c r="L77" s="77"/>
      <c r="M77" s="78"/>
    </row>
    <row r="78" spans="1:13">
      <c r="A78" s="115" t="e">
        <f t="shared" si="1"/>
        <v>#N/A</v>
      </c>
      <c r="B78" s="139"/>
      <c r="C78" s="28"/>
      <c r="D78" s="28"/>
      <c r="E78" s="35"/>
      <c r="F78" s="140"/>
      <c r="G78" s="141"/>
      <c r="H78" s="141"/>
      <c r="I78" s="142"/>
      <c r="J78" s="27"/>
      <c r="K78" s="35"/>
      <c r="L78" s="77"/>
      <c r="M78" s="78"/>
    </row>
    <row r="79" spans="1:13">
      <c r="A79" s="115" t="e">
        <f t="shared" si="1"/>
        <v>#N/A</v>
      </c>
      <c r="B79" s="139"/>
      <c r="C79" s="28"/>
      <c r="D79" s="28"/>
      <c r="E79" s="35"/>
      <c r="F79" s="140"/>
      <c r="G79" s="141"/>
      <c r="H79" s="141"/>
      <c r="I79" s="142"/>
      <c r="J79" s="27"/>
      <c r="K79" s="35"/>
      <c r="L79" s="77"/>
      <c r="M79" s="78"/>
    </row>
    <row r="80" spans="1:13">
      <c r="A80" s="115" t="e">
        <f t="shared" si="1"/>
        <v>#N/A</v>
      </c>
      <c r="B80" s="139"/>
      <c r="C80" s="28"/>
      <c r="D80" s="28"/>
      <c r="E80" s="35"/>
      <c r="F80" s="140"/>
      <c r="G80" s="141"/>
      <c r="H80" s="141"/>
      <c r="I80" s="142"/>
      <c r="J80" s="27"/>
      <c r="K80" s="35"/>
      <c r="L80" s="77"/>
      <c r="M80" s="78"/>
    </row>
    <row r="81" spans="1:13">
      <c r="A81" s="115" t="e">
        <f t="shared" si="1"/>
        <v>#N/A</v>
      </c>
      <c r="B81" s="139"/>
      <c r="C81" s="28"/>
      <c r="D81" s="28"/>
      <c r="E81" s="35"/>
      <c r="F81" s="140"/>
      <c r="G81" s="141"/>
      <c r="H81" s="141"/>
      <c r="I81" s="142"/>
      <c r="J81" s="27"/>
      <c r="K81" s="35"/>
      <c r="L81" s="77"/>
      <c r="M81" s="78"/>
    </row>
    <row r="82" spans="1:13">
      <c r="A82" s="115" t="e">
        <f t="shared" si="1"/>
        <v>#N/A</v>
      </c>
      <c r="B82" s="139"/>
      <c r="C82" s="28"/>
      <c r="D82" s="28"/>
      <c r="E82" s="35"/>
      <c r="F82" s="140"/>
      <c r="G82" s="141"/>
      <c r="H82" s="141"/>
      <c r="I82" s="142"/>
      <c r="J82" s="27"/>
      <c r="K82" s="35"/>
      <c r="L82" s="77"/>
      <c r="M82" s="78"/>
    </row>
    <row r="83" spans="1:13">
      <c r="A83" s="115" t="e">
        <f t="shared" si="1"/>
        <v>#N/A</v>
      </c>
      <c r="B83" s="139"/>
      <c r="C83" s="28"/>
      <c r="D83" s="28"/>
      <c r="E83" s="35"/>
      <c r="F83" s="140"/>
      <c r="G83" s="141"/>
      <c r="H83" s="141"/>
      <c r="I83" s="142"/>
      <c r="J83" s="27"/>
      <c r="K83" s="35"/>
      <c r="L83" s="77"/>
      <c r="M83" s="78"/>
    </row>
    <row r="84" spans="1:13">
      <c r="A84" s="115" t="e">
        <f t="shared" si="1"/>
        <v>#N/A</v>
      </c>
      <c r="B84" s="139"/>
      <c r="C84" s="28"/>
      <c r="D84" s="28"/>
      <c r="E84" s="35"/>
      <c r="F84" s="140"/>
      <c r="G84" s="141"/>
      <c r="H84" s="141"/>
      <c r="I84" s="142"/>
      <c r="J84" s="27"/>
      <c r="K84" s="35"/>
      <c r="L84" s="77"/>
      <c r="M84" s="78"/>
    </row>
    <row r="85" spans="1:13">
      <c r="A85" s="115" t="e">
        <f t="shared" si="1"/>
        <v>#N/A</v>
      </c>
      <c r="B85" s="139"/>
      <c r="C85" s="28"/>
      <c r="D85" s="28"/>
      <c r="E85" s="35"/>
      <c r="F85" s="140"/>
      <c r="G85" s="141"/>
      <c r="H85" s="141"/>
      <c r="I85" s="142"/>
      <c r="J85" s="27"/>
      <c r="K85" s="35"/>
      <c r="L85" s="77"/>
      <c r="M85" s="78"/>
    </row>
    <row r="86" spans="1:13">
      <c r="A86" s="115" t="e">
        <f t="shared" si="1"/>
        <v>#N/A</v>
      </c>
      <c r="B86" s="139"/>
      <c r="C86" s="28"/>
      <c r="D86" s="28"/>
      <c r="E86" s="35"/>
      <c r="F86" s="140"/>
      <c r="G86" s="141"/>
      <c r="H86" s="141"/>
      <c r="I86" s="142"/>
      <c r="J86" s="27"/>
      <c r="K86" s="35"/>
      <c r="L86" s="77"/>
      <c r="M86" s="78"/>
    </row>
    <row r="87" spans="1:13">
      <c r="A87" s="115" t="e">
        <f t="shared" si="1"/>
        <v>#N/A</v>
      </c>
      <c r="B87" s="139"/>
      <c r="C87" s="28"/>
      <c r="D87" s="28"/>
      <c r="E87" s="35"/>
      <c r="F87" s="140"/>
      <c r="G87" s="141"/>
      <c r="H87" s="141"/>
      <c r="I87" s="142"/>
      <c r="J87" s="27"/>
      <c r="K87" s="35"/>
      <c r="L87" s="77"/>
      <c r="M87" s="78"/>
    </row>
    <row r="88" spans="1:13">
      <c r="A88" s="115" t="e">
        <f t="shared" si="1"/>
        <v>#N/A</v>
      </c>
      <c r="B88" s="139"/>
      <c r="C88" s="28"/>
      <c r="D88" s="28"/>
      <c r="E88" s="35"/>
      <c r="F88" s="140"/>
      <c r="G88" s="141"/>
      <c r="H88" s="141"/>
      <c r="I88" s="142"/>
      <c r="J88" s="27"/>
      <c r="K88" s="35"/>
      <c r="L88" s="77"/>
      <c r="M88" s="78"/>
    </row>
    <row r="89" spans="1:13">
      <c r="A89" s="115" t="e">
        <f t="shared" si="1"/>
        <v>#N/A</v>
      </c>
      <c r="B89" s="139"/>
      <c r="C89" s="28"/>
      <c r="D89" s="28"/>
      <c r="E89" s="35"/>
      <c r="F89" s="140"/>
      <c r="G89" s="141"/>
      <c r="H89" s="141"/>
      <c r="I89" s="142"/>
      <c r="J89" s="27"/>
      <c r="K89" s="35"/>
      <c r="L89" s="77"/>
      <c r="M89" s="78"/>
    </row>
    <row r="90" spans="1:13">
      <c r="A90" s="115" t="e">
        <f t="shared" si="1"/>
        <v>#N/A</v>
      </c>
      <c r="B90" s="139"/>
      <c r="C90" s="28"/>
      <c r="D90" s="28"/>
      <c r="E90" s="35"/>
      <c r="F90" s="140"/>
      <c r="G90" s="141"/>
      <c r="H90" s="141"/>
      <c r="I90" s="142"/>
      <c r="J90" s="27"/>
      <c r="K90" s="35"/>
      <c r="L90" s="77"/>
      <c r="M90" s="78"/>
    </row>
    <row r="91" spans="1:13">
      <c r="A91" s="115" t="e">
        <f t="shared" si="1"/>
        <v>#N/A</v>
      </c>
      <c r="B91" s="139"/>
      <c r="C91" s="28"/>
      <c r="D91" s="28"/>
      <c r="E91" s="35"/>
      <c r="F91" s="140"/>
      <c r="G91" s="141"/>
      <c r="H91" s="141"/>
      <c r="I91" s="142"/>
      <c r="J91" s="27"/>
      <c r="K91" s="35"/>
      <c r="L91" s="77"/>
      <c r="M91" s="78"/>
    </row>
    <row r="92" spans="1:13">
      <c r="A92" s="115" t="e">
        <f t="shared" si="1"/>
        <v>#N/A</v>
      </c>
      <c r="B92" s="139"/>
      <c r="C92" s="28"/>
      <c r="D92" s="28"/>
      <c r="E92" s="35"/>
      <c r="F92" s="140"/>
      <c r="G92" s="141"/>
      <c r="H92" s="141"/>
      <c r="I92" s="142"/>
      <c r="J92" s="27"/>
      <c r="K92" s="35"/>
      <c r="L92" s="77"/>
      <c r="M92" s="78"/>
    </row>
    <row r="93" spans="1:13">
      <c r="A93" s="115" t="e">
        <f t="shared" si="1"/>
        <v>#N/A</v>
      </c>
      <c r="B93" s="139"/>
      <c r="C93" s="28"/>
      <c r="D93" s="28"/>
      <c r="E93" s="35"/>
      <c r="F93" s="140"/>
      <c r="G93" s="141"/>
      <c r="H93" s="141"/>
      <c r="I93" s="142"/>
      <c r="J93" s="27"/>
      <c r="K93" s="35"/>
      <c r="L93" s="77"/>
      <c r="M93" s="78"/>
    </row>
    <row r="94" spans="1:13">
      <c r="A94" s="115" t="e">
        <f t="shared" si="1"/>
        <v>#N/A</v>
      </c>
      <c r="B94" s="139"/>
      <c r="C94" s="28"/>
      <c r="D94" s="28"/>
      <c r="E94" s="35"/>
      <c r="F94" s="140"/>
      <c r="G94" s="141"/>
      <c r="H94" s="141"/>
      <c r="I94" s="142"/>
      <c r="J94" s="27"/>
      <c r="K94" s="35"/>
      <c r="L94" s="77"/>
      <c r="M94" s="78"/>
    </row>
    <row r="95" spans="1:13">
      <c r="A95" s="115" t="e">
        <f t="shared" si="1"/>
        <v>#N/A</v>
      </c>
      <c r="B95" s="139"/>
      <c r="C95" s="28"/>
      <c r="D95" s="28"/>
      <c r="E95" s="35"/>
      <c r="F95" s="140"/>
      <c r="G95" s="141"/>
      <c r="H95" s="141"/>
      <c r="I95" s="142"/>
      <c r="J95" s="27"/>
      <c r="K95" s="35"/>
      <c r="L95" s="77"/>
      <c r="M95" s="78"/>
    </row>
    <row r="96" spans="1:13">
      <c r="A96" s="115" t="e">
        <f t="shared" si="1"/>
        <v>#N/A</v>
      </c>
      <c r="B96" s="139"/>
      <c r="C96" s="28"/>
      <c r="D96" s="28"/>
      <c r="E96" s="35"/>
      <c r="F96" s="140"/>
      <c r="G96" s="141"/>
      <c r="H96" s="141"/>
      <c r="I96" s="142"/>
      <c r="J96" s="27"/>
      <c r="K96" s="35"/>
      <c r="L96" s="77"/>
      <c r="M96" s="78"/>
    </row>
    <row r="97" spans="1:13">
      <c r="A97" s="115" t="e">
        <f t="shared" si="1"/>
        <v>#N/A</v>
      </c>
      <c r="B97" s="139"/>
      <c r="C97" s="28"/>
      <c r="D97" s="28"/>
      <c r="E97" s="35"/>
      <c r="F97" s="140"/>
      <c r="G97" s="141"/>
      <c r="H97" s="141"/>
      <c r="I97" s="142"/>
      <c r="J97" s="27"/>
      <c r="K97" s="35"/>
      <c r="L97" s="77"/>
      <c r="M97" s="78"/>
    </row>
    <row r="98" spans="1:13">
      <c r="A98" s="115" t="e">
        <f t="shared" si="1"/>
        <v>#N/A</v>
      </c>
      <c r="B98" s="139"/>
      <c r="C98" s="28"/>
      <c r="D98" s="28"/>
      <c r="E98" s="35"/>
      <c r="F98" s="140"/>
      <c r="G98" s="141"/>
      <c r="H98" s="141"/>
      <c r="I98" s="142"/>
      <c r="J98" s="27"/>
      <c r="K98" s="35"/>
      <c r="L98" s="77"/>
      <c r="M98" s="78"/>
    </row>
    <row r="99" spans="1:13">
      <c r="A99" s="115" t="e">
        <f t="shared" si="1"/>
        <v>#N/A</v>
      </c>
      <c r="B99" s="139"/>
      <c r="C99" s="28"/>
      <c r="D99" s="28"/>
      <c r="E99" s="35"/>
      <c r="F99" s="140"/>
      <c r="G99" s="141"/>
      <c r="H99" s="141"/>
      <c r="I99" s="142"/>
      <c r="J99" s="27"/>
      <c r="K99" s="35"/>
      <c r="L99" s="77"/>
      <c r="M99" s="78"/>
    </row>
    <row r="100" spans="1:13" ht="15.75" thickBot="1">
      <c r="A100" s="117" t="e">
        <f t="shared" si="1"/>
        <v>#N/A</v>
      </c>
      <c r="B100" s="144"/>
      <c r="C100" s="145"/>
      <c r="D100" s="145"/>
      <c r="E100" s="146"/>
      <c r="F100" s="147"/>
      <c r="G100" s="148"/>
      <c r="H100" s="148"/>
      <c r="I100" s="149"/>
      <c r="J100" s="150"/>
      <c r="K100" s="146"/>
      <c r="L100" s="151"/>
      <c r="M100" s="152"/>
    </row>
    <row r="101" spans="1:13" ht="15.75" thickBot="1">
      <c r="F101" s="119">
        <f>SUM(F2:F100)</f>
        <v>0</v>
      </c>
      <c r="G101" s="120">
        <f t="shared" ref="G101:I101" si="2">SUM(G2:G100)</f>
        <v>0</v>
      </c>
      <c r="H101" s="121">
        <f t="shared" si="2"/>
        <v>0</v>
      </c>
      <c r="I101" s="122">
        <f t="shared" si="2"/>
        <v>0</v>
      </c>
    </row>
  </sheetData>
  <sheetProtection password="DAC5" sheet="1" objects="1" scenarios="1"/>
  <dataValidations count="2">
    <dataValidation type="list" allowBlank="1" showInputMessage="1" showErrorMessage="1" sqref="B2:B100">
      <formula1>Nature_de_la_dépense</formula1>
    </dataValidation>
    <dataValidation type="list" allowBlank="1" showInputMessage="1" showErrorMessage="1" sqref="J2:J100">
      <formula1>paiement</formula1>
    </dataValidation>
  </dataValidations>
  <printOptions horizontalCentered="1"/>
  <pageMargins left="0.15748031496062992" right="0.15748031496062992" top="0.59055118110236227" bottom="0.39370078740157483" header="0.31496062992125984" footer="0.31496062992125984"/>
  <pageSetup paperSize="9" scale="34" orientation="landscape" verticalDpi="0" r:id="rId1"/>
  <headerFooter>
    <oddHeader>&amp;CDécompte récapitulatif pour les maisons arc-en-ciel  -  &amp;A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Feuil8"/>
  <dimension ref="B1:F64"/>
  <sheetViews>
    <sheetView topLeftCell="A43" workbookViewId="0">
      <selection activeCell="C34" sqref="C34"/>
    </sheetView>
  </sheetViews>
  <sheetFormatPr baseColWidth="10" defaultRowHeight="15"/>
  <cols>
    <col min="2" max="2" width="22.42578125" style="3" customWidth="1"/>
    <col min="3" max="3" width="67" style="3" customWidth="1"/>
    <col min="5" max="5" width="23.28515625" style="10" customWidth="1"/>
    <col min="6" max="6" width="55.140625" style="10" bestFit="1" customWidth="1"/>
  </cols>
  <sheetData>
    <row r="1" spans="2:6" ht="15.75" thickBot="1">
      <c r="B1" s="36" t="s">
        <v>85</v>
      </c>
      <c r="C1" s="37" t="s">
        <v>86</v>
      </c>
      <c r="E1" s="1" t="s">
        <v>147</v>
      </c>
      <c r="F1" s="34" t="s">
        <v>67</v>
      </c>
    </row>
    <row r="2" spans="2:6" ht="15.75" thickBot="1">
      <c r="B2" s="1" t="s">
        <v>147</v>
      </c>
      <c r="C2" s="2" t="s">
        <v>7</v>
      </c>
      <c r="E2" s="8">
        <v>73</v>
      </c>
      <c r="F2" s="9" t="s">
        <v>126</v>
      </c>
    </row>
    <row r="3" spans="2:6">
      <c r="B3" s="8">
        <v>61</v>
      </c>
      <c r="C3" s="9" t="s">
        <v>119</v>
      </c>
      <c r="E3" s="8">
        <v>73</v>
      </c>
      <c r="F3" s="9" t="s">
        <v>127</v>
      </c>
    </row>
    <row r="4" spans="2:6">
      <c r="B4" s="4">
        <v>610</v>
      </c>
      <c r="C4" s="5" t="s">
        <v>131</v>
      </c>
      <c r="E4" s="8">
        <v>73</v>
      </c>
      <c r="F4" s="9" t="s">
        <v>128</v>
      </c>
    </row>
    <row r="5" spans="2:6">
      <c r="B5" s="4">
        <v>611</v>
      </c>
      <c r="C5" s="12" t="s">
        <v>19</v>
      </c>
      <c r="E5" s="8">
        <v>73</v>
      </c>
      <c r="F5" s="9" t="s">
        <v>129</v>
      </c>
    </row>
    <row r="6" spans="2:6">
      <c r="B6" s="6">
        <v>611100</v>
      </c>
      <c r="C6" s="11" t="s">
        <v>90</v>
      </c>
      <c r="E6" s="8">
        <v>73</v>
      </c>
      <c r="F6" s="9" t="s">
        <v>130</v>
      </c>
    </row>
    <row r="7" spans="2:6">
      <c r="B7" s="6">
        <v>611110</v>
      </c>
      <c r="C7" s="11" t="s">
        <v>20</v>
      </c>
    </row>
    <row r="8" spans="2:6">
      <c r="B8" s="6">
        <v>611120</v>
      </c>
      <c r="C8" s="7" t="s">
        <v>120</v>
      </c>
    </row>
    <row r="9" spans="2:6">
      <c r="B9" s="6">
        <v>611130</v>
      </c>
      <c r="C9" s="11" t="s">
        <v>21</v>
      </c>
    </row>
    <row r="10" spans="2:6">
      <c r="B10" s="6">
        <v>611140</v>
      </c>
      <c r="C10" s="11" t="s">
        <v>22</v>
      </c>
    </row>
    <row r="11" spans="2:6">
      <c r="B11" s="6">
        <v>611150</v>
      </c>
      <c r="C11" s="7" t="s">
        <v>132</v>
      </c>
    </row>
    <row r="12" spans="2:6">
      <c r="B12" s="4">
        <v>612</v>
      </c>
      <c r="C12" s="29" t="s">
        <v>23</v>
      </c>
    </row>
    <row r="13" spans="2:6">
      <c r="B13" s="6">
        <v>612100</v>
      </c>
      <c r="C13" s="11" t="s">
        <v>24</v>
      </c>
    </row>
    <row r="14" spans="2:6">
      <c r="B14" s="6">
        <v>612110</v>
      </c>
      <c r="C14" s="11" t="s">
        <v>25</v>
      </c>
    </row>
    <row r="15" spans="2:6">
      <c r="B15" s="6">
        <v>612120</v>
      </c>
      <c r="C15" s="11" t="s">
        <v>26</v>
      </c>
    </row>
    <row r="16" spans="2:6">
      <c r="B16" s="6">
        <v>612130</v>
      </c>
      <c r="C16" s="11" t="s">
        <v>27</v>
      </c>
    </row>
    <row r="17" spans="2:3">
      <c r="B17" s="6">
        <v>612140</v>
      </c>
      <c r="C17" s="11" t="s">
        <v>28</v>
      </c>
    </row>
    <row r="18" spans="2:3">
      <c r="B18" s="6">
        <v>612150</v>
      </c>
      <c r="C18" s="11" t="s">
        <v>29</v>
      </c>
    </row>
    <row r="19" spans="2:3">
      <c r="B19" s="6">
        <v>612160</v>
      </c>
      <c r="C19" s="11" t="s">
        <v>30</v>
      </c>
    </row>
    <row r="20" spans="2:3">
      <c r="B20" s="6">
        <v>612170</v>
      </c>
      <c r="C20" s="11" t="s">
        <v>31</v>
      </c>
    </row>
    <row r="21" spans="2:3">
      <c r="B21" s="6">
        <v>612190</v>
      </c>
      <c r="C21" s="11" t="s">
        <v>32</v>
      </c>
    </row>
    <row r="22" spans="2:3">
      <c r="B22" s="6">
        <v>612195</v>
      </c>
      <c r="C22" s="11" t="s">
        <v>73</v>
      </c>
    </row>
    <row r="23" spans="2:3">
      <c r="B23" s="4">
        <v>613</v>
      </c>
      <c r="C23" s="12" t="s">
        <v>33</v>
      </c>
    </row>
    <row r="24" spans="2:3">
      <c r="B24" s="6">
        <v>613100</v>
      </c>
      <c r="C24" s="11" t="s">
        <v>34</v>
      </c>
    </row>
    <row r="25" spans="2:3">
      <c r="B25" s="6">
        <v>613101</v>
      </c>
      <c r="C25" s="11" t="s">
        <v>35</v>
      </c>
    </row>
    <row r="26" spans="2:3">
      <c r="B26" s="6">
        <v>613102</v>
      </c>
      <c r="C26" s="11" t="s">
        <v>36</v>
      </c>
    </row>
    <row r="27" spans="2:3">
      <c r="B27" s="6">
        <v>613103</v>
      </c>
      <c r="C27" s="11" t="s">
        <v>37</v>
      </c>
    </row>
    <row r="28" spans="2:3">
      <c r="B28" s="6">
        <v>613104</v>
      </c>
      <c r="C28" s="11" t="s">
        <v>38</v>
      </c>
    </row>
    <row r="29" spans="2:3">
      <c r="B29" s="6">
        <v>613105</v>
      </c>
      <c r="C29" s="11" t="s">
        <v>39</v>
      </c>
    </row>
    <row r="30" spans="2:3">
      <c r="B30" s="6">
        <v>613106</v>
      </c>
      <c r="C30" s="11" t="s">
        <v>40</v>
      </c>
    </row>
    <row r="31" spans="2:3">
      <c r="B31" s="6">
        <v>613107</v>
      </c>
      <c r="C31" s="11" t="s">
        <v>41</v>
      </c>
    </row>
    <row r="32" spans="2:3">
      <c r="B32" s="6">
        <v>613108</v>
      </c>
      <c r="C32" s="11" t="s">
        <v>42</v>
      </c>
    </row>
    <row r="33" spans="2:3">
      <c r="B33" s="6">
        <v>613109</v>
      </c>
      <c r="C33" s="11" t="s">
        <v>43</v>
      </c>
    </row>
    <row r="34" spans="2:3">
      <c r="B34" s="6">
        <v>613110</v>
      </c>
      <c r="C34" s="7" t="s">
        <v>121</v>
      </c>
    </row>
    <row r="35" spans="2:3">
      <c r="B35" s="6">
        <v>613160</v>
      </c>
      <c r="C35" s="7" t="s">
        <v>122</v>
      </c>
    </row>
    <row r="36" spans="2:3">
      <c r="B36" s="6">
        <v>613180</v>
      </c>
      <c r="C36" s="11" t="s">
        <v>44</v>
      </c>
    </row>
    <row r="37" spans="2:3">
      <c r="B37" s="6">
        <v>613190</v>
      </c>
      <c r="C37" s="11" t="s">
        <v>45</v>
      </c>
    </row>
    <row r="38" spans="2:3">
      <c r="B38" s="4">
        <v>614</v>
      </c>
      <c r="C38" s="12" t="s">
        <v>46</v>
      </c>
    </row>
    <row r="39" spans="2:3">
      <c r="B39" s="4">
        <v>615</v>
      </c>
      <c r="C39" s="12" t="s">
        <v>47</v>
      </c>
    </row>
    <row r="40" spans="2:3">
      <c r="B40" s="6">
        <v>615110</v>
      </c>
      <c r="C40" s="7" t="s">
        <v>144</v>
      </c>
    </row>
    <row r="41" spans="2:3">
      <c r="B41" s="6">
        <v>615111</v>
      </c>
      <c r="C41" s="11" t="s">
        <v>48</v>
      </c>
    </row>
    <row r="42" spans="2:3">
      <c r="B42" s="6">
        <v>615112</v>
      </c>
      <c r="C42" s="11" t="s">
        <v>49</v>
      </c>
    </row>
    <row r="43" spans="2:3">
      <c r="B43" s="6">
        <v>615113</v>
      </c>
      <c r="C43" s="11" t="s">
        <v>50</v>
      </c>
    </row>
    <row r="44" spans="2:3">
      <c r="B44" s="6">
        <v>615115</v>
      </c>
      <c r="C44" s="11" t="s">
        <v>51</v>
      </c>
    </row>
    <row r="45" spans="2:3">
      <c r="B45" s="4">
        <v>616</v>
      </c>
      <c r="C45" s="12" t="s">
        <v>52</v>
      </c>
    </row>
    <row r="46" spans="2:3">
      <c r="B46" s="6">
        <v>616100</v>
      </c>
      <c r="C46" s="11" t="s">
        <v>53</v>
      </c>
    </row>
    <row r="47" spans="2:3">
      <c r="B47" s="6">
        <v>616110</v>
      </c>
      <c r="C47" s="11" t="s">
        <v>54</v>
      </c>
    </row>
    <row r="48" spans="2:3">
      <c r="B48" s="6">
        <v>616120</v>
      </c>
      <c r="C48" s="11" t="s">
        <v>55</v>
      </c>
    </row>
    <row r="49" spans="2:3">
      <c r="B49" s="6">
        <v>616130</v>
      </c>
      <c r="C49" s="11" t="s">
        <v>56</v>
      </c>
    </row>
    <row r="50" spans="2:3">
      <c r="B50" s="4">
        <v>617</v>
      </c>
      <c r="C50" s="15" t="s">
        <v>57</v>
      </c>
    </row>
    <row r="51" spans="2:3" ht="51">
      <c r="B51" s="4">
        <v>618</v>
      </c>
      <c r="C51" s="31" t="s">
        <v>133</v>
      </c>
    </row>
    <row r="52" spans="2:3">
      <c r="B52" s="4">
        <v>619</v>
      </c>
      <c r="C52" s="15" t="s">
        <v>143</v>
      </c>
    </row>
    <row r="53" spans="2:3" ht="25.5">
      <c r="B53" s="8">
        <v>63</v>
      </c>
      <c r="C53" s="14" t="s">
        <v>58</v>
      </c>
    </row>
    <row r="54" spans="2:3">
      <c r="B54" s="4">
        <v>638</v>
      </c>
      <c r="C54" s="5" t="s">
        <v>123</v>
      </c>
    </row>
    <row r="55" spans="2:3">
      <c r="B55" s="8">
        <v>64</v>
      </c>
      <c r="C55" s="13" t="s">
        <v>59</v>
      </c>
    </row>
    <row r="56" spans="2:3">
      <c r="B56" s="4">
        <v>640</v>
      </c>
      <c r="C56" s="12" t="s">
        <v>60</v>
      </c>
    </row>
    <row r="57" spans="2:3">
      <c r="B57" s="8">
        <v>65</v>
      </c>
      <c r="C57" s="9" t="s">
        <v>61</v>
      </c>
    </row>
    <row r="58" spans="2:3">
      <c r="B58" s="4">
        <v>650</v>
      </c>
      <c r="C58" s="5" t="s">
        <v>62</v>
      </c>
    </row>
    <row r="59" spans="2:3">
      <c r="B59" s="6">
        <v>6500</v>
      </c>
      <c r="C59" s="7" t="s">
        <v>63</v>
      </c>
    </row>
    <row r="60" spans="2:3">
      <c r="B60" s="4">
        <v>656</v>
      </c>
      <c r="C60" s="5" t="s">
        <v>124</v>
      </c>
    </row>
    <row r="61" spans="2:3">
      <c r="B61" s="4" t="s">
        <v>64</v>
      </c>
      <c r="C61" s="5" t="s">
        <v>65</v>
      </c>
    </row>
    <row r="62" spans="2:3">
      <c r="B62" s="6">
        <v>657000</v>
      </c>
      <c r="C62" s="7" t="s">
        <v>66</v>
      </c>
    </row>
    <row r="63" spans="2:3">
      <c r="B63" s="4">
        <v>669</v>
      </c>
      <c r="C63" s="5" t="s">
        <v>125</v>
      </c>
    </row>
    <row r="64" spans="2:3" ht="15.75" thickBot="1">
      <c r="B64" s="38"/>
      <c r="C64" s="39"/>
    </row>
  </sheetData>
  <sheetProtection password="DAC5" sheet="1" objects="1" scenarios="1"/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Feuil9"/>
  <dimension ref="A1:I22"/>
  <sheetViews>
    <sheetView workbookViewId="0">
      <selection activeCell="D18" sqref="D18"/>
    </sheetView>
  </sheetViews>
  <sheetFormatPr baseColWidth="10" defaultRowHeight="15"/>
  <cols>
    <col min="1" max="1" width="39.140625" customWidth="1"/>
    <col min="2" max="2" width="23.140625" bestFit="1" customWidth="1"/>
    <col min="3" max="3" width="5" bestFit="1" customWidth="1"/>
    <col min="4" max="4" width="19" bestFit="1" customWidth="1"/>
    <col min="5" max="5" width="10" bestFit="1" customWidth="1"/>
    <col min="7" max="7" width="22.7109375" customWidth="1"/>
    <col min="8" max="8" width="18.7109375" bestFit="1" customWidth="1"/>
    <col min="9" max="9" width="19.140625" bestFit="1" customWidth="1"/>
  </cols>
  <sheetData>
    <row r="1" spans="1:9">
      <c r="A1" s="163" t="s">
        <v>206</v>
      </c>
      <c r="B1" s="160" t="s">
        <v>192</v>
      </c>
      <c r="C1" s="160" t="s">
        <v>193</v>
      </c>
      <c r="D1" s="160" t="s">
        <v>194</v>
      </c>
      <c r="E1" s="160" t="s">
        <v>197</v>
      </c>
      <c r="F1" s="160" t="s">
        <v>195</v>
      </c>
      <c r="G1" s="160" t="s">
        <v>196</v>
      </c>
      <c r="H1" s="165" t="s">
        <v>207</v>
      </c>
      <c r="I1" s="165" t="s">
        <v>208</v>
      </c>
    </row>
    <row r="2" spans="1:9">
      <c r="A2" s="163" t="s">
        <v>238</v>
      </c>
      <c r="B2" s="192" t="s">
        <v>239</v>
      </c>
      <c r="C2" s="192" t="s">
        <v>239</v>
      </c>
      <c r="D2" s="192" t="s">
        <v>239</v>
      </c>
      <c r="E2" s="192" t="s">
        <v>239</v>
      </c>
      <c r="F2" s="192" t="s">
        <v>239</v>
      </c>
      <c r="G2" s="192" t="s">
        <v>239</v>
      </c>
      <c r="H2" s="193" t="s">
        <v>239</v>
      </c>
      <c r="I2" s="193" t="s">
        <v>239</v>
      </c>
    </row>
    <row r="3" spans="1:9">
      <c r="A3" s="164" t="s">
        <v>203</v>
      </c>
      <c r="B3" s="164" t="s">
        <v>198</v>
      </c>
      <c r="C3" s="164">
        <v>4000</v>
      </c>
      <c r="D3" s="164" t="s">
        <v>200</v>
      </c>
      <c r="E3" s="164">
        <v>890447429</v>
      </c>
      <c r="F3" s="162">
        <v>385059</v>
      </c>
      <c r="G3" s="164" t="s">
        <v>202</v>
      </c>
      <c r="H3" s="163"/>
      <c r="I3" s="163">
        <v>74284.56</v>
      </c>
    </row>
    <row r="4" spans="1:9">
      <c r="A4" s="164" t="s">
        <v>205</v>
      </c>
      <c r="B4" s="164" t="s">
        <v>199</v>
      </c>
      <c r="C4" s="164">
        <v>6800</v>
      </c>
      <c r="D4" s="164" t="s">
        <v>201</v>
      </c>
      <c r="E4" s="164">
        <v>433935933</v>
      </c>
      <c r="F4" s="162">
        <v>275893</v>
      </c>
      <c r="G4" s="161" t="s">
        <v>224</v>
      </c>
      <c r="H4" s="163" t="s">
        <v>231</v>
      </c>
      <c r="I4" s="163">
        <v>42448.32</v>
      </c>
    </row>
    <row r="5" spans="1:9">
      <c r="A5" s="164" t="s">
        <v>209</v>
      </c>
      <c r="B5" s="164" t="s">
        <v>214</v>
      </c>
      <c r="C5" s="164">
        <v>1340</v>
      </c>
      <c r="D5" s="164" t="s">
        <v>219</v>
      </c>
      <c r="E5" s="164">
        <v>637957221</v>
      </c>
      <c r="F5" s="162">
        <v>687718</v>
      </c>
      <c r="G5" s="161" t="s">
        <v>226</v>
      </c>
      <c r="H5" s="163" t="s">
        <v>233</v>
      </c>
      <c r="I5" s="163">
        <v>42448.32</v>
      </c>
    </row>
    <row r="6" spans="1:9">
      <c r="A6" s="163" t="s">
        <v>213</v>
      </c>
      <c r="B6" s="163" t="s">
        <v>218</v>
      </c>
      <c r="C6" s="163">
        <v>6000</v>
      </c>
      <c r="D6" s="163" t="s">
        <v>223</v>
      </c>
      <c r="E6" s="163">
        <v>892646854</v>
      </c>
      <c r="F6" s="163">
        <v>409502</v>
      </c>
      <c r="G6" s="163" t="s">
        <v>230</v>
      </c>
      <c r="H6" s="163" t="s">
        <v>237</v>
      </c>
      <c r="I6" s="163">
        <v>42448.32</v>
      </c>
    </row>
    <row r="7" spans="1:9">
      <c r="A7" s="164" t="s">
        <v>204</v>
      </c>
      <c r="B7" s="164" t="s">
        <v>198</v>
      </c>
      <c r="C7" s="164">
        <v>4000</v>
      </c>
      <c r="D7" s="164" t="s">
        <v>200</v>
      </c>
      <c r="E7" s="164">
        <v>464929017</v>
      </c>
      <c r="F7" s="162">
        <v>192017</v>
      </c>
      <c r="G7" s="161" t="s">
        <v>225</v>
      </c>
      <c r="H7" s="163" t="s">
        <v>232</v>
      </c>
      <c r="I7" s="163">
        <v>42448.32</v>
      </c>
    </row>
    <row r="8" spans="1:9">
      <c r="A8" s="161" t="s">
        <v>212</v>
      </c>
      <c r="B8" s="161" t="s">
        <v>217</v>
      </c>
      <c r="C8" s="162">
        <v>7000</v>
      </c>
      <c r="D8" s="161" t="s">
        <v>222</v>
      </c>
      <c r="E8" s="160">
        <v>538703950</v>
      </c>
      <c r="F8" s="162">
        <v>629795</v>
      </c>
      <c r="G8" s="161" t="s">
        <v>229</v>
      </c>
      <c r="H8" s="163" t="s">
        <v>236</v>
      </c>
      <c r="I8" s="163">
        <v>42448.32</v>
      </c>
    </row>
    <row r="9" spans="1:9" ht="25.5">
      <c r="A9" s="161" t="s">
        <v>210</v>
      </c>
      <c r="B9" s="161" t="s">
        <v>215</v>
      </c>
      <c r="C9" s="162">
        <v>5000</v>
      </c>
      <c r="D9" s="161" t="s">
        <v>220</v>
      </c>
      <c r="E9" s="160">
        <v>897929295</v>
      </c>
      <c r="F9" s="162">
        <v>426881</v>
      </c>
      <c r="G9" s="161" t="s">
        <v>227</v>
      </c>
      <c r="H9" s="163" t="s">
        <v>234</v>
      </c>
      <c r="I9" s="163">
        <v>42448.32</v>
      </c>
    </row>
    <row r="10" spans="1:9">
      <c r="A10" s="161" t="s">
        <v>211</v>
      </c>
      <c r="B10" s="161" t="s">
        <v>216</v>
      </c>
      <c r="C10" s="162">
        <v>4800</v>
      </c>
      <c r="D10" s="161" t="s">
        <v>221</v>
      </c>
      <c r="E10" s="160">
        <v>542415486</v>
      </c>
      <c r="F10" s="162">
        <v>686833</v>
      </c>
      <c r="G10" s="161" t="s">
        <v>228</v>
      </c>
      <c r="H10" s="163" t="s">
        <v>235</v>
      </c>
      <c r="I10" s="163">
        <v>42448.32</v>
      </c>
    </row>
    <row r="16" spans="1:9">
      <c r="B16" s="190"/>
    </row>
    <row r="17" spans="2:2">
      <c r="B17" s="191"/>
    </row>
    <row r="18" spans="2:2">
      <c r="B18" s="191"/>
    </row>
    <row r="19" spans="2:2">
      <c r="B19" s="191"/>
    </row>
    <row r="20" spans="2:2">
      <c r="B20" s="190"/>
    </row>
    <row r="21" spans="2:2">
      <c r="B21" s="190"/>
    </row>
    <row r="22" spans="2:2">
      <c r="B22" s="190"/>
    </row>
  </sheetData>
  <sheetProtection password="DAC5" sheet="1" objects="1" scenarios="1"/>
  <sortState ref="A2:I9">
    <sortCondition ref="A2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15</vt:i4>
      </vt:variant>
    </vt:vector>
  </HeadingPairs>
  <TitlesOfParts>
    <vt:vector size="23" baseType="lpstr">
      <vt:lpstr>Identification du service</vt:lpstr>
      <vt:lpstr>Frais de personnel MAEC</vt:lpstr>
      <vt:lpstr>Frais de fonctionnement MAEC</vt:lpstr>
      <vt:lpstr>Frais d'amortissements MAEC</vt:lpstr>
      <vt:lpstr>Frais de personnel Antenne</vt:lpstr>
      <vt:lpstr>Frais de fonctionnement Antenne</vt:lpstr>
      <vt:lpstr>Listes - PCMN</vt:lpstr>
      <vt:lpstr>COORD</vt:lpstr>
      <vt:lpstr>Aide</vt:lpstr>
      <vt:lpstr>codification</vt:lpstr>
      <vt:lpstr>'Frais de personnel MAEC'!Impression_des_titres</vt:lpstr>
      <vt:lpstr>Nature_de_la_dépense</vt:lpstr>
      <vt:lpstr>Nature_de_la_recette</vt:lpstr>
      <vt:lpstr>paiement</vt:lpstr>
      <vt:lpstr>Référence_PCMN</vt:lpstr>
      <vt:lpstr>Reponse</vt:lpstr>
      <vt:lpstr>sexe</vt:lpstr>
      <vt:lpstr>'Frais d''amortissements MAEC'!Zone_d_impression</vt:lpstr>
      <vt:lpstr>'Frais de fonctionnement Antenne'!Zone_d_impression</vt:lpstr>
      <vt:lpstr>'Frais de fonctionnement MAEC'!Zone_d_impression</vt:lpstr>
      <vt:lpstr>'Frais de personnel Antenne'!Zone_d_impression</vt:lpstr>
      <vt:lpstr>'Frais de personnel MAEC'!Zone_d_impression</vt:lpstr>
      <vt:lpstr>'Identification du service'!Zone_d_impression</vt:lpstr>
    </vt:vector>
  </TitlesOfParts>
  <Company>Service Public de Wallonie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DEFECHE CHRISTOPHE</dc:creator>
  <cp:lastModifiedBy>DGO5 - Bertrand DUFRASNE</cp:lastModifiedBy>
  <cp:lastPrinted>2019-04-02T14:12:13Z</cp:lastPrinted>
  <dcterms:created xsi:type="dcterms:W3CDTF">2012-05-02T06:35:30Z</dcterms:created>
  <dcterms:modified xsi:type="dcterms:W3CDTF">2019-04-02T14:12:27Z</dcterms:modified>
</cp:coreProperties>
</file>