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codeName="ThisWorkbook" defaultThemeVersion="124226"/>
  <xr:revisionPtr revIDLastSave="1" documentId="11_B957D9716837B8AA048482F01DECA33A8BDDCDE4" xr6:coauthVersionLast="47" xr6:coauthVersionMax="47" xr10:uidLastSave="{BA5CD41C-C268-411F-A9DA-923C46BBC1A2}"/>
  <bookViews>
    <workbookView xWindow="0" yWindow="90" windowWidth="12120" windowHeight="6270" tabRatio="872" activeTab="5" xr2:uid="{00000000-000D-0000-FFFF-FFFF00000000}"/>
  </bookViews>
  <sheets>
    <sheet name="Identification du service" sheetId="1" r:id="rId1"/>
    <sheet name="Validation" sheetId="8" state="hidden" r:id="rId2"/>
    <sheet name="Frais de fonctionnement" sheetId="10" r:id="rId3"/>
    <sheet name="Nature de la recette" sheetId="9" r:id="rId4"/>
    <sheet name="Charges de personnel" sheetId="7" r:id="rId5"/>
    <sheet name="Charges d'amortissements" sheetId="5" r:id="rId6"/>
    <sheet name="Projets" sheetId="12" r:id="rId7"/>
    <sheet name="Listes" sheetId="11" r:id="rId8"/>
    <sheet name="Coordonnées" sheetId="13" r:id="rId9"/>
  </sheets>
  <externalReferences>
    <externalReference r:id="rId10"/>
  </externalReferences>
  <definedNames>
    <definedName name="Aide">Validation!$C$2:$C$5</definedName>
    <definedName name="codification">Validation!$E$2:$E$5</definedName>
    <definedName name="CP">Coordonnées!$C:$C</definedName>
    <definedName name="Données">Coordonnées!$A$1:$G$8</definedName>
    <definedName name="_xlnm.Print_Titles" localSheetId="4">'Charges de personnel'!$A:$A</definedName>
    <definedName name="Nature_de_la_dépense">Listes!$C$3:$C$64</definedName>
    <definedName name="Nature_de_la_recette">Listes!$F$2:$F$6</definedName>
    <definedName name="Numéros">[1]Coordonnées!$A$1:$A$28</definedName>
    <definedName name="paiement">Validation!$D$2:$D$4</definedName>
    <definedName name="Référence_PCMN" localSheetId="3">Listes!$E$2:$E$6</definedName>
    <definedName name="Référence_PCMN">Listes!$B$3:$B$64</definedName>
    <definedName name="Reponse">Validation!$B$2:$B$3</definedName>
    <definedName name="sexe">Validation!$A$2:$A$3</definedName>
    <definedName name="_xlnm.Print_Area" localSheetId="5">'Charges d''amortissements'!$A$2:$M$42</definedName>
    <definedName name="_xlnm.Print_Area" localSheetId="4">'Charges de personnel'!$A$1:$T$25</definedName>
    <definedName name="_xlnm.Print_Area" localSheetId="2">'Frais de fonctionnement'!$A$1:$L$32</definedName>
    <definedName name="_xlnm.Print_Area" localSheetId="0">'Identification du service'!$A$1:$M$21</definedName>
    <definedName name="_xlnm.Print_Area" localSheetId="3">'Nature de la recette'!$A$1:$F$13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5" i="1"/>
  <c r="D14" i="1"/>
  <c r="H13" i="1"/>
  <c r="B13" i="1"/>
  <c r="D12" i="1"/>
  <c r="A3" i="10"/>
  <c r="A3" i="9"/>
  <c r="A4" i="9"/>
  <c r="A5" i="9"/>
  <c r="A6" i="9"/>
  <c r="A7" i="9"/>
  <c r="A8" i="9"/>
  <c r="A9" i="9"/>
  <c r="A10" i="9"/>
  <c r="A11" i="9"/>
  <c r="A12" i="9"/>
  <c r="A2" i="9"/>
  <c r="A41" i="10" l="1"/>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L4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DGO5 - SWERTS Delphine</author>
  </authors>
  <commentList>
    <comment ref="F2" authorId="0" shapeId="0" xr:uid="{00000000-0006-0000-0200-000001000000}">
      <text>
        <r>
          <rPr>
            <b/>
            <sz val="8"/>
            <color indexed="81"/>
            <rFont val="Tahoma"/>
            <family val="2"/>
          </rPr>
          <t>Si ticket de caisse, indiquer "LC" pour livre de caisse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BARTHOLOME Isabelle</author>
    <author>DGO5 - SWERTS Delphine</author>
    <author>DGO5 - MAHY Nathalie</author>
  </authors>
  <commentList>
    <comment ref="E2" authorId="0" shapeId="0" xr:uid="{00000000-0006-0000-0400-000001000000}">
      <text>
        <r>
          <rPr>
            <b/>
            <sz val="8"/>
            <color indexed="81"/>
            <rFont val="Tahoma"/>
            <family val="2"/>
          </rPr>
          <t>à titre d'exemple : assistant social, ...</t>
        </r>
      </text>
    </comment>
    <comment ref="F2" authorId="1" shapeId="0" xr:uid="{00000000-0006-0000-0400-000002000000}">
      <text>
        <r>
          <rPr>
            <b/>
            <sz val="9"/>
            <color indexed="81"/>
            <rFont val="Tahoma"/>
            <charset val="1"/>
          </rPr>
          <t>Ex. : 38 h</t>
        </r>
        <r>
          <rPr>
            <sz val="9"/>
            <color indexed="81"/>
            <rFont val="Tahoma"/>
            <charset val="1"/>
          </rPr>
          <t xml:space="preserve">
</t>
        </r>
      </text>
    </comment>
    <comment ref="G2" authorId="0" shapeId="0" xr:uid="{00000000-0006-0000-0400-000003000000}">
      <text>
        <r>
          <rPr>
            <b/>
            <sz val="8"/>
            <color indexed="81"/>
            <rFont val="Tahoma"/>
            <family val="2"/>
          </rPr>
          <t>Un travailleur peut être à temps plein mais son volume de travail réparti sur deux ou plusieurs agréments.
Il convient dès lors de préciser le nombre d'heures réellement à charge de la présente subvention. Ex. : 19/38</t>
        </r>
      </text>
    </comment>
    <comment ref="H2" authorId="0" shapeId="0" xr:uid="{00000000-0006-0000-0400-000004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I2" authorId="0" shapeId="0" xr:uid="{00000000-0006-0000-0400-000005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J2" authorId="0" shapeId="0" xr:uid="{00000000-0006-0000-0400-000006000000}">
      <text>
        <r>
          <rPr>
            <b/>
            <sz val="8"/>
            <color indexed="81"/>
            <rFont val="Tahoma"/>
            <family val="2"/>
          </rPr>
          <t>Rémunération brute y compris le pécule de vacances, la prime de fin d'année  et le pécule de sortie</t>
        </r>
      </text>
    </comment>
    <comment ref="K2" authorId="2" shapeId="0" xr:uid="{00000000-0006-0000-0400-000007000000}">
      <text>
        <r>
          <rPr>
            <b/>
            <sz val="8"/>
            <color indexed="81"/>
            <rFont val="Tahoma"/>
            <family val="2"/>
          </rPr>
          <t>Cotisations ONSS employeur</t>
        </r>
      </text>
    </comment>
    <comment ref="N2" authorId="3" shapeId="0" xr:uid="{00000000-0006-0000-0400-000008000000}">
      <text>
        <r>
          <rPr>
            <b/>
            <sz val="8"/>
            <color indexed="81"/>
            <rFont val="Tahoma"/>
            <family val="2"/>
          </rPr>
          <t>frais de transport entre le domicile et le lieu de travail repris sur la fiche de salaire.</t>
        </r>
      </text>
    </comment>
    <comment ref="O2" authorId="2" shapeId="0" xr:uid="{00000000-0006-0000-0400-000009000000}">
      <text>
        <r>
          <rPr>
            <b/>
            <sz val="8"/>
            <color indexed="81"/>
            <rFont val="Tahoma"/>
            <family val="2"/>
          </rPr>
          <t>Indiquer le montant "net" réellement pris en charge par l'employeur.</t>
        </r>
        <r>
          <rPr>
            <sz val="8"/>
            <color indexed="81"/>
            <rFont val="Tahoma"/>
            <family val="2"/>
          </rPr>
          <t xml:space="preserve">
</t>
        </r>
      </text>
    </comment>
    <comment ref="P2" authorId="1" shapeId="0" xr:uid="{00000000-0006-0000-0400-00000A000000}">
      <text>
        <r>
          <rPr>
            <b/>
            <sz val="9"/>
            <color indexed="81"/>
            <rFont val="Tahoma"/>
            <charset val="1"/>
          </rPr>
          <t>Ce montant doit être réparti suivant le temps de travail subventionné.</t>
        </r>
        <r>
          <rPr>
            <sz val="9"/>
            <color indexed="81"/>
            <rFont val="Tahoma"/>
            <charset val="1"/>
          </rPr>
          <t xml:space="preserve">
</t>
        </r>
      </text>
    </comment>
    <comment ref="Q2" authorId="1" shapeId="0" xr:uid="{00000000-0006-0000-0400-00000B000000}">
      <text>
        <r>
          <rPr>
            <b/>
            <sz val="9"/>
            <color indexed="81"/>
            <rFont val="Tahoma"/>
            <charset val="1"/>
          </rPr>
          <t>Ce montant doit être réparti suivant le temps de travail subventionné.</t>
        </r>
      </text>
    </comment>
    <comment ref="R2" authorId="1" shapeId="0" xr:uid="{00000000-0006-0000-0400-00000C000000}">
      <text>
        <r>
          <rPr>
            <b/>
            <sz val="9"/>
            <color indexed="81"/>
            <rFont val="Tahoma"/>
            <charset val="1"/>
          </rPr>
          <t>Ce montant doit être réparti suivant le temps de travail subventionné.</t>
        </r>
        <r>
          <rPr>
            <sz val="9"/>
            <color indexed="81"/>
            <rFont val="Tahoma"/>
            <charset val="1"/>
          </rPr>
          <t xml:space="preserve">
</t>
        </r>
      </text>
    </comment>
    <comment ref="S2" authorId="1" shapeId="0" xr:uid="{00000000-0006-0000-0400-00000D000000}">
      <text>
        <r>
          <rPr>
            <b/>
            <sz val="9"/>
            <color indexed="81"/>
            <rFont val="Tahoma"/>
            <charset val="1"/>
          </rPr>
          <t>Ce montant doit être réparti suivant le temps de travail subventionné.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SWERTS Delphine</author>
  </authors>
  <commentList>
    <comment ref="C4" authorId="0" shapeId="0" xr:uid="{00000000-0006-0000-0700-000001000000}">
      <text>
        <r>
          <rPr>
            <b/>
            <sz val="8"/>
            <color indexed="81"/>
            <rFont val="Tahoma"/>
            <family val="2"/>
          </rPr>
          <t>frais inhérents à la sous-traitance de travaux, études,…</t>
        </r>
      </text>
    </comment>
    <comment ref="C21" authorId="0" shapeId="0" xr:uid="{00000000-0006-0000-0700-000002000000}">
      <text>
        <r>
          <rPr>
            <b/>
            <sz val="8"/>
            <color indexed="81"/>
            <rFont val="Tahoma"/>
            <family val="2"/>
          </rPr>
          <t>lors des assemblées générales, pour l'accueil des usagers, …</t>
        </r>
      </text>
    </comment>
    <comment ref="C38" authorId="1" shapeId="0" xr:uid="{00000000-0006-0000-0700-00000300000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C40" authorId="0" shapeId="0" xr:uid="{00000000-0006-0000-0700-000004000000}">
      <text>
        <r>
          <rPr>
            <b/>
            <sz val="8"/>
            <color indexed="81"/>
            <rFont val="Tahoma"/>
            <family val="2"/>
          </rPr>
          <t>frais exposés pour l'organisation des ateliers de cuisine, de bricolage, de peinture, ...</t>
        </r>
      </text>
    </comment>
    <comment ref="C56" authorId="0" shapeId="0" xr:uid="{00000000-0006-0000-0700-000005000000}">
      <text>
        <r>
          <rPr>
            <b/>
            <sz val="8"/>
            <color indexed="81"/>
            <rFont val="Tahoma"/>
            <family val="2"/>
          </rPr>
          <t>précompte immobilier, taxes immondices, ...</t>
        </r>
      </text>
    </comment>
  </commentList>
</comments>
</file>

<file path=xl/sharedStrings.xml><?xml version="1.0" encoding="utf-8"?>
<sst xmlns="http://schemas.openxmlformats.org/spreadsheetml/2006/main" count="352" uniqueCount="341">
  <si>
    <t>Service public de Wallonie</t>
  </si>
  <si>
    <t>Direction générale opérationnelle Intérieur et Action sociale</t>
  </si>
  <si>
    <t>Département de l'Action sociale</t>
  </si>
  <si>
    <t>Direction de l'Action sociale</t>
  </si>
  <si>
    <t>Agent traitant :</t>
  </si>
  <si>
    <t>Isabelle BARTHOLOME</t>
  </si>
  <si>
    <t>Numéro de téléphone :</t>
  </si>
  <si>
    <t>081 32 73 71</t>
  </si>
  <si>
    <t>Récapitulatif des dépenses en matière de subventions octroyées en application du Code wallon de l’action sociale et de la santé, partie décrétale, articles 48 à 65</t>
  </si>
  <si>
    <t>Exercice budgétaire :</t>
  </si>
  <si>
    <t>Données relatives à l'institution subventionnée</t>
  </si>
  <si>
    <t>Association chapitre XII</t>
  </si>
  <si>
    <t>(Adresse)</t>
  </si>
  <si>
    <t>CP :</t>
  </si>
  <si>
    <t>Localité :</t>
  </si>
  <si>
    <t>Numéro d’entreprise :</t>
  </si>
  <si>
    <t>Numéro de bénéficiaire GCOM :</t>
  </si>
  <si>
    <t>Numéro de compte (IBAN) :</t>
  </si>
  <si>
    <t>Données relatives à la subvention octroyée</t>
  </si>
  <si>
    <t>Article de base :</t>
  </si>
  <si>
    <t>43.05</t>
  </si>
  <si>
    <t>Numéro de visa d’engagement :</t>
  </si>
  <si>
    <t>Montant de la subvention :</t>
  </si>
  <si>
    <t>Sexe</t>
  </si>
  <si>
    <t>Réponse</t>
  </si>
  <si>
    <t>Aide</t>
  </si>
  <si>
    <t>Paiement</t>
  </si>
  <si>
    <t>Codification</t>
  </si>
  <si>
    <t>Masculin</t>
  </si>
  <si>
    <t>Oui</t>
  </si>
  <si>
    <t>APE</t>
  </si>
  <si>
    <t>Virement</t>
  </si>
  <si>
    <t>10 : Matériel</t>
  </si>
  <si>
    <t>Féminin</t>
  </si>
  <si>
    <t>Non</t>
  </si>
  <si>
    <t>Maribel</t>
  </si>
  <si>
    <t>Liquide (caisse)</t>
  </si>
  <si>
    <t>11 : Matériel informatique</t>
  </si>
  <si>
    <t>PTP</t>
  </si>
  <si>
    <t>Paiment éléctronique</t>
  </si>
  <si>
    <t>20 : Mobilier</t>
  </si>
  <si>
    <t>Autres</t>
  </si>
  <si>
    <t>30 : Matériel roulant</t>
  </si>
  <si>
    <t>Ref_pcmn</t>
  </si>
  <si>
    <t>Dep_nature</t>
  </si>
  <si>
    <t>Dep_Docinterne</t>
  </si>
  <si>
    <t>Dep_nomfrs</t>
  </si>
  <si>
    <t>Dep_datefacture</t>
  </si>
  <si>
    <t>Dep_numfacture</t>
  </si>
  <si>
    <t>_Dep_montfacture</t>
  </si>
  <si>
    <t>Dep_montsubv</t>
  </si>
  <si>
    <t>Dep_modepmt</t>
  </si>
  <si>
    <t>Dep_datepmt</t>
  </si>
  <si>
    <t>Dep_refextrait</t>
  </si>
  <si>
    <t>Dep_remarques</t>
  </si>
  <si>
    <t>Référence
PCMN</t>
  </si>
  <si>
    <t>Nature de la dépense</t>
  </si>
  <si>
    <t>Numéro interne du document</t>
  </si>
  <si>
    <t>Nom du fournisseur</t>
  </si>
  <si>
    <t>Date de la facture</t>
  </si>
  <si>
    <t>Numéro de la facture</t>
  </si>
  <si>
    <t>Montant de la facture</t>
  </si>
  <si>
    <t>Montant imputé à la subvention</t>
  </si>
  <si>
    <t>Mode de paiement</t>
  </si>
  <si>
    <t>Date de paiement</t>
  </si>
  <si>
    <t>Référence extrait de compte ou livre de caisse</t>
  </si>
  <si>
    <t>Remarques et commentaires</t>
  </si>
  <si>
    <t>Nature de la recette</t>
  </si>
  <si>
    <t xml:space="preserve">Nom </t>
  </si>
  <si>
    <t xml:space="preserve">Date </t>
  </si>
  <si>
    <t xml:space="preserve">Montant </t>
  </si>
  <si>
    <t>Id_personnel</t>
  </si>
  <si>
    <t>Id_nom</t>
  </si>
  <si>
    <t>Id_prenom</t>
  </si>
  <si>
    <t>Id_nn</t>
  </si>
  <si>
    <t>Id_fonction</t>
  </si>
  <si>
    <t>Id_regimew</t>
  </si>
  <si>
    <t>Id_repartition</t>
  </si>
  <si>
    <t>Id_periodew_in</t>
  </si>
  <si>
    <t>Id_periodew_out</t>
  </si>
  <si>
    <t>Id_remun_empl</t>
  </si>
  <si>
    <t>Id_ONSS</t>
  </si>
  <si>
    <t>Id_ass_RC</t>
  </si>
  <si>
    <t>Id_servmed</t>
  </si>
  <si>
    <t>Id_Abonsociaux</t>
  </si>
  <si>
    <t>Id_chqrepas</t>
  </si>
  <si>
    <t>Id_maribel</t>
  </si>
  <si>
    <t>Id_APE</t>
  </si>
  <si>
    <t>Id_PTP</t>
  </si>
  <si>
    <t>Id_remarques</t>
  </si>
  <si>
    <t>Données relatives
au personnel émargeant
à la subvention</t>
  </si>
  <si>
    <t>Nom</t>
  </si>
  <si>
    <t>Prénom</t>
  </si>
  <si>
    <t>Numéro national</t>
  </si>
  <si>
    <t>Fonction</t>
  </si>
  <si>
    <t>Régime de travail
(heures/
semaine)</t>
  </si>
  <si>
    <t>Répartition du temps de travail
(heures/
semaine)</t>
  </si>
  <si>
    <t>Période de travail
(début - du …)</t>
  </si>
  <si>
    <t>Période de travail
(fin - au …)</t>
  </si>
  <si>
    <t>Rémunérations travailleurs</t>
  </si>
  <si>
    <t>Cotisations ONSS</t>
  </si>
  <si>
    <t>Assurance accident loi - RC</t>
  </si>
  <si>
    <t>Service médical</t>
  </si>
  <si>
    <t>Abonnements sociaux</t>
  </si>
  <si>
    <t>Chèques repas</t>
  </si>
  <si>
    <t>Maribel social</t>
  </si>
  <si>
    <t>Intervention autres P.P.</t>
  </si>
  <si>
    <t>Travailleur 1</t>
  </si>
  <si>
    <t>Travailleur 2</t>
  </si>
  <si>
    <t>Travailleur 3</t>
  </si>
  <si>
    <t>Travailleur 4</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</si>
  <si>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</si>
  <si>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</si>
  <si>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</si>
  <si>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</si>
  <si>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</si>
  <si>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</si>
  <si>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</si>
  <si>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</si>
  <si>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</si>
  <si>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</si>
  <si>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</si>
  <si>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</si>
  <si>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</si>
  <si>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</si>
  <si>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</si>
  <si>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</si>
  <si>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</si>
  <si>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</si>
  <si>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</si>
  <si>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</si>
  <si>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</si>
  <si>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</si>
  <si>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</si>
  <si>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</si>
  <si>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</si>
  <si>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</si>
  <si>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</si>
  <si>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</si>
  <si>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</si>
  <si>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</si>
  <si>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</si>
  <si>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</si>
  <si>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</si>
  <si>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</si>
  <si>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</si>
  <si>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</si>
  <si>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</si>
  <si>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</si>
  <si>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</si>
  <si>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</si>
  <si>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</si>
  <si>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</si>
  <si>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</si>
  <si>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</si>
  <si>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</si>
  <si>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</si>
  <si>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</si>
  <si>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</si>
  <si>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</si>
  <si>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</si>
  <si>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</si>
  <si>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</si>
  <si>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</si>
  <si>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</si>
  <si>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</si>
  <si>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</si>
  <si>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</si>
  <si>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</si>
  <si>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</si>
  <si>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</si>
  <si>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Travailleur 65</t>
  </si>
  <si>
    <t>Travailleur 66</t>
  </si>
  <si>
    <t>Travailleur 67</t>
  </si>
  <si>
    <t>Travailleur 68</t>
  </si>
  <si>
    <t>Travailleur 69</t>
  </si>
  <si>
    <t>Travailleur 70</t>
  </si>
  <si>
    <t>Travailleur 71</t>
  </si>
  <si>
    <t>Travailleur 72</t>
  </si>
  <si>
    <t>Travailleur 73</t>
  </si>
  <si>
    <t>Travailleur 74</t>
  </si>
  <si>
    <t>Travailleur 75</t>
  </si>
  <si>
    <t>Travailleur 76</t>
  </si>
  <si>
    <t>Travailleur 77</t>
  </si>
  <si>
    <t>Travailleur 78</t>
  </si>
  <si>
    <t>Travailleur 79</t>
  </si>
  <si>
    <t>Travailleur 80</t>
  </si>
  <si>
    <t>Travailleur 81</t>
  </si>
  <si>
    <t>Travailleur 82</t>
  </si>
  <si>
    <t>Travailleur 83</t>
  </si>
  <si>
    <t>Travailleur 84</t>
  </si>
  <si>
    <t>Travailleur 85</t>
  </si>
  <si>
    <t>Travailleur 86</t>
  </si>
  <si>
    <t>Travailleur 87</t>
  </si>
  <si>
    <t>Travailleur 88</t>
  </si>
  <si>
    <t>Travailleur 89</t>
  </si>
  <si>
    <t>Travailleur 90</t>
  </si>
  <si>
    <t>Travailleur 91</t>
  </si>
  <si>
    <t>Travailleur 92</t>
  </si>
  <si>
    <t>Travailleur 93</t>
  </si>
  <si>
    <t>Travailleur 94</t>
  </si>
  <si>
    <t>Travailleur 95</t>
  </si>
  <si>
    <t>Travailleur 96</t>
  </si>
  <si>
    <t>Travailleur 97</t>
  </si>
  <si>
    <t>Travailleur 98</t>
  </si>
  <si>
    <t>Travailleur 99</t>
  </si>
  <si>
    <t>Travailleur 100</t>
  </si>
  <si>
    <t>Amts_Refpcmn</t>
  </si>
  <si>
    <t>Amts_bam</t>
  </si>
  <si>
    <t>Amts_frs</t>
  </si>
  <si>
    <t>Amts_numfact</t>
  </si>
  <si>
    <t>Amts_datefact</t>
  </si>
  <si>
    <t>Amts_valacq</t>
  </si>
  <si>
    <t>Amts_pourcentage</t>
  </si>
  <si>
    <t>Amts_duree</t>
  </si>
  <si>
    <t>Amts_tauxamts</t>
  </si>
  <si>
    <t>Amts_1eanneamts</t>
  </si>
  <si>
    <t>Amts_montamorti</t>
  </si>
  <si>
    <t>Amts_montant_N</t>
  </si>
  <si>
    <t>Amts_subv</t>
  </si>
  <si>
    <t>Référence   PCMN</t>
  </si>
  <si>
    <t xml:space="preserve">BIEN A AMORTIR </t>
  </si>
  <si>
    <t>NOM DU FOURNISSEUR :</t>
  </si>
  <si>
    <t xml:space="preserve">NUMERO  FACTURE </t>
  </si>
  <si>
    <t xml:space="preserve">DATE  FACTURE </t>
  </si>
  <si>
    <t>VALEUR D'ACQUISITION DU BIEN</t>
  </si>
  <si>
    <t>POURCENTAGE PRIS
EN CONSIDERATION</t>
  </si>
  <si>
    <t xml:space="preserve">DUREE DE
L'AMORTISSEMEMENT </t>
  </si>
  <si>
    <t xml:space="preserve">TAUX DE
L'AMORTISSEMENT </t>
  </si>
  <si>
    <t xml:space="preserve">ANNEE DU PREMIER
AMORTISSEMENT </t>
  </si>
  <si>
    <t xml:space="preserve">MONTANT TOTAL DÉJÀ AMORTI(EXERCICES ANTERIEURS) </t>
  </si>
  <si>
    <t xml:space="preserve">MONTANT AMORTISSEMENT
POUR L'EXERCICE EN COURS </t>
  </si>
  <si>
    <t>SUBVENTIONS RECUES D'UNE AUTRE AUTORITE POUR L'ACQUISITION</t>
  </si>
  <si>
    <t xml:space="preserve">Projets </t>
  </si>
  <si>
    <t>Budget initial</t>
  </si>
  <si>
    <t>Ajustement</t>
  </si>
  <si>
    <t>Justifié</t>
  </si>
  <si>
    <t>Accepté</t>
  </si>
  <si>
    <t>TOTAL</t>
  </si>
  <si>
    <t>Référence PCMN</t>
  </si>
  <si>
    <t>Contribution des membres</t>
  </si>
  <si>
    <t>Services et biens divers</t>
  </si>
  <si>
    <t>Autres subventions perçues Fédération Wallonie-Bruxelles</t>
  </si>
  <si>
    <t>Sous-traitants</t>
  </si>
  <si>
    <t>Autres subventions perçues Fédéral</t>
  </si>
  <si>
    <t>Charges locatives et entretiens</t>
  </si>
  <si>
    <t>Autres subventions perçues Wallonie</t>
  </si>
  <si>
    <t xml:space="preserve">      Location de construction</t>
  </si>
  <si>
    <t>Autres subventions perçues Autres pouvoirs subsidiants</t>
  </si>
  <si>
    <t xml:space="preserve">      Location de matériel</t>
  </si>
  <si>
    <t xml:space="preserve">      Location de mobilier</t>
  </si>
  <si>
    <t xml:space="preserve">      Petit entretien/Réparation de construction</t>
  </si>
  <si>
    <t xml:space="preserve">      Petit entretien/Réparation de matériel et de mobilier</t>
  </si>
  <si>
    <t xml:space="preserve">      Autres charges locatives et entretiens</t>
  </si>
  <si>
    <t>Fournitures</t>
  </si>
  <si>
    <t xml:space="preserve">      Eau/Gaz/Electricité</t>
  </si>
  <si>
    <t xml:space="preserve">      Chauffage</t>
  </si>
  <si>
    <t xml:space="preserve">      Produits d'entretien</t>
  </si>
  <si>
    <t xml:space="preserve">      Livres et documentation</t>
  </si>
  <si>
    <t xml:space="preserve">      Imprimés et fournitures de bureau</t>
  </si>
  <si>
    <t xml:space="preserve">      Fournitures informatiques</t>
  </si>
  <si>
    <t xml:space="preserve">      Frais de photocopies</t>
  </si>
  <si>
    <t xml:space="preserve">      Petit matériel</t>
  </si>
  <si>
    <t xml:space="preserve">      Frais de cafétéria</t>
  </si>
  <si>
    <t xml:space="preserve">      Autres fournitures diverses </t>
  </si>
  <si>
    <t>Rétributions de tiers</t>
  </si>
  <si>
    <t xml:space="preserve">      Honoraires Avocats</t>
  </si>
  <si>
    <t xml:space="preserve">      Autres honoraires</t>
  </si>
  <si>
    <t xml:space="preserve">      Secrétariat social</t>
  </si>
  <si>
    <t xml:space="preserve">      Service de nettoyage</t>
  </si>
  <si>
    <t xml:space="preserve">      Assurance incendie</t>
  </si>
  <si>
    <t xml:space="preserve">      Assurance vol</t>
  </si>
  <si>
    <t xml:space="preserve">      Assurance responsabilité civile</t>
  </si>
  <si>
    <t xml:space="preserve">      Autres assurances</t>
  </si>
  <si>
    <t xml:space="preserve">      Formations</t>
  </si>
  <si>
    <t xml:space="preserve">      Autres rétributions de tiers</t>
  </si>
  <si>
    <t xml:space="preserve">      Honoraires généralistes</t>
  </si>
  <si>
    <t xml:space="preserve">      Honoraires animateurs</t>
  </si>
  <si>
    <t xml:space="preserve">      Honoraires Reviseur/Expert-Comptable</t>
  </si>
  <si>
    <t xml:space="preserve">      Honoraires Notaire</t>
  </si>
  <si>
    <t>Transports et frais y afférents</t>
  </si>
  <si>
    <t>Promotion des activités développées</t>
  </si>
  <si>
    <t xml:space="preserve">      Frais d'activités</t>
  </si>
  <si>
    <t xml:space="preserve">      Brochures informatives</t>
  </si>
  <si>
    <t xml:space="preserve">      Frais de publicité (pages jaunes, ...)</t>
  </si>
  <si>
    <t xml:space="preserve">      Participation aux foires et expositions</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</si>
  <si>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</si>
  <si>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</si>
  <si>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</si>
  <si>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</si>
  <si>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</si>
  <si>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</si>
  <si>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</si>
  <si>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Rémunérations, primes pour assurances extra-légale, pensions de retraite et de survie des administrateurs,
gérants et associés actifs qui ne sont pas attribuées en vertu d'un contrat de travail</t>
  </si>
  <si>
    <t>Dépenses liées aux bénévoles</t>
  </si>
  <si>
    <t>Amortissements, réductions de valeur et provisions pour risques et charges</t>
  </si>
  <si>
    <t>Provisions pour dons et legs avec droit de reprise</t>
  </si>
  <si>
    <t>Autres charges d'exploitation</t>
  </si>
  <si>
    <t>Charges fiscales d'exploitation</t>
  </si>
  <si>
    <t>Charges financières</t>
  </si>
  <si>
    <t>Charges des dettes</t>
  </si>
  <si>
    <t>Intérêts, commissions et frais afférents aux dettes</t>
  </si>
  <si>
    <t>Provisions à caractère financier</t>
  </si>
  <si>
    <t>657-659</t>
  </si>
  <si>
    <t>Charges financières diverses</t>
  </si>
  <si>
    <t>Frais bancaires</t>
  </si>
  <si>
    <t>Charges exceptionnelles portées à l'actif au titre de frais de restructuration</t>
  </si>
  <si>
    <t>Adresse</t>
  </si>
  <si>
    <t>CP</t>
  </si>
  <si>
    <t>Localité</t>
  </si>
  <si>
    <t>N° Gcom</t>
  </si>
  <si>
    <t>N° compte</t>
  </si>
  <si>
    <t>NNE</t>
  </si>
  <si>
    <t>Relais social de Charleroi</t>
  </si>
  <si>
    <t>Bd Jacques Bertrand 10</t>
  </si>
  <si>
    <t>CHARLEROI</t>
  </si>
  <si>
    <t>BE28 0910 1269 6420</t>
  </si>
  <si>
    <t>Relais social de La Louvière</t>
  </si>
  <si>
    <t>Rue Achille Chavée 60</t>
  </si>
  <si>
    <t>LA LOUVIERE</t>
  </si>
  <si>
    <t>BE68 0910 1706 2834</t>
  </si>
  <si>
    <t>Relais social de Liège</t>
  </si>
  <si>
    <t>Rue des Guillemins 52</t>
  </si>
  <si>
    <t>LIEGE</t>
  </si>
  <si>
    <t>BE56 0910 1311 0688</t>
  </si>
  <si>
    <t>Relais social de Mons</t>
  </si>
  <si>
    <t>Rue du Hautbois 56b</t>
  </si>
  <si>
    <t>MONS</t>
  </si>
  <si>
    <t>BE06 0910 1312 3422</t>
  </si>
  <si>
    <t>Relais social de Namur</t>
  </si>
  <si>
    <t>Rue Saint Nicolas, 4</t>
  </si>
  <si>
    <t>NAMUR</t>
  </si>
  <si>
    <t>BE29 5230 8025 6764</t>
  </si>
  <si>
    <t>Relais social de Tournai</t>
  </si>
  <si>
    <t>Rue des Sœurs de charité 11</t>
  </si>
  <si>
    <t>TOURNAI</t>
  </si>
  <si>
    <t>BE09 0910 1835 5257</t>
  </si>
  <si>
    <t>Relais social de Verviers</t>
  </si>
  <si>
    <t>Rue de la Calamine 52</t>
  </si>
  <si>
    <t>STEMBERT</t>
  </si>
  <si>
    <t>BE05 0910 1706 6975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</si>
</sst>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quot;.&quot;##\-###&quot;.&quot;##"/>
    <numFmt numFmtId="165" formatCode="h&quot; h &quot;mm;@"/>
    <numFmt numFmtId="166" formatCode="#,##0.00_ ;[Red]\-#,##0.00\ "/>
    <numFmt numFmtId="167" formatCode="d/mm/yyyy;@"/>
  </numFmts>
  <fonts count="24">
    <font>
      <sz val="11"/>
      <color theme="1"/>
      <name val="Calibri"/>
      <family val="2"/>
      <scheme val="minor"/>
    </font>
    <font>
      <b/>
      <sz val="8"/>
      <color indexed="81"/>
      <name val="Tahoma"/>
      <family val="2"/>
    </font>
    <font>
      <sz val="8"/>
      <color indexed="81"/>
      <name val="Tahoma"/>
      <family val="2"/>
    </font>
    <font>
      <i/>
      <sz val="9"/>
      <name val="Arial"/>
      <family val="2"/>
    </font>
    <font>
      <b/>
      <sz val="10"/>
      <name val="Arial"/>
      <family val="2"/>
    </font>
    <font>
      <sz val="10"/>
      <name val="Arial"/>
      <family val="2"/>
    </font>
    <font>
      <b/>
      <i/>
      <u/>
      <sz val="11"/>
      <color theme="1"/>
      <name val="Calibri"/>
      <family val="2"/>
      <scheme val="minor"/>
    </font>
    <font>
      <b/>
      <u/>
      <sz val="11"/>
      <color theme="1"/>
      <name val="Calibri"/>
      <family val="2"/>
      <scheme val="minor"/>
    </font>
    <font>
      <b/>
      <sz val="10"/>
      <color rgb="FF000000"/>
      <name val="Arial"/>
      <family val="2"/>
    </font>
    <font>
      <sz val="10"/>
      <color rgb="FF000000"/>
      <name val="Arial"/>
      <family val="2"/>
    </font>
    <font>
      <i/>
      <sz val="9"/>
      <color rgb="FF000000"/>
      <name val="Arial"/>
      <family val="2"/>
    </font>
    <font>
      <sz val="11"/>
      <name val="Calibri"/>
      <family val="2"/>
      <scheme val="minor"/>
    </font>
    <font>
      <b/>
      <u/>
      <sz val="11"/>
      <name val="Calibri"/>
      <family val="2"/>
      <scheme val="minor"/>
    </font>
    <font>
      <strike/>
      <sz val="11"/>
      <name val="Calibri"/>
      <family val="2"/>
      <scheme val="minor"/>
    </font>
    <font>
      <b/>
      <sz val="11"/>
      <color theme="0"/>
      <name val="Calibri"/>
      <family val="2"/>
      <scheme val="minor"/>
    </font>
    <font>
      <sz val="11"/>
      <color rgb="FF9C0006"/>
      <name val="Calibri"/>
      <family val="2"/>
      <scheme val="minor"/>
    </font>
    <font>
      <sz val="9"/>
      <name val="Arial"/>
      <family val="2"/>
    </font>
    <font>
      <b/>
      <u/>
      <sz val="8"/>
      <color indexed="10"/>
      <name val="Tahoma"/>
      <family val="2"/>
    </font>
    <font>
      <b/>
      <u/>
      <sz val="12"/>
      <color theme="1"/>
      <name val="Calibri"/>
      <family val="2"/>
      <scheme val="minor"/>
    </font>
    <font>
      <b/>
      <sz val="14"/>
      <color theme="1"/>
      <name val="Calibri"/>
      <family val="2"/>
      <scheme val="minor"/>
    </font>
    <font>
      <b/>
      <sz val="11"/>
      <color rgb="FFFF0000"/>
      <name val="Calibri"/>
      <family val="2"/>
      <scheme val="minor"/>
    </font>
    <font>
      <sz val="20"/>
      <color theme="1"/>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theme="1"/>
        <bgColor indexed="64"/>
      </patternFill>
    </fill>
    <fill>
      <patternFill patternType="solid">
        <fgColor rgb="FFFFC7CE"/>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s>
  <cellStyleXfs count="2">
    <xf numFmtId="0" fontId="0" fillId="0" borderId="0"/>
    <xf numFmtId="0" fontId="15" fillId="3" borderId="0" applyNumberFormat="0" applyBorder="0" applyAlignment="0" applyProtection="0"/>
  </cellStyleXfs>
  <cellXfs count="107">
    <xf numFmtId="0" fontId="0" fillId="0" borderId="0" xfId="0"/>
    <xf numFmtId="0" fontId="6" fillId="0" borderId="0" xfId="0" applyFont="1"/>
    <xf numFmtId="0" fontId="0" fillId="0" borderId="0" xfId="0" applyAlignment="1">
      <alignment vertical="top"/>
    </xf>
    <xf numFmtId="0" fontId="7" fillId="0" borderId="0" xfId="0" applyFont="1" applyAlignment="1">
      <alignment horizontal="center" vertical="top"/>
    </xf>
    <xf numFmtId="0" fontId="7" fillId="0" borderId="3" xfId="0" applyFont="1" applyBorder="1" applyAlignment="1">
      <alignment horizontal="center" vertical="top" wrapText="1"/>
    </xf>
    <xf numFmtId="0" fontId="7" fillId="0" borderId="4" xfId="0" applyFont="1" applyBorder="1" applyAlignment="1">
      <alignment horizontal="center" vertical="top"/>
    </xf>
    <xf numFmtId="0" fontId="0" fillId="0" borderId="0" xfId="0" applyAlignment="1">
      <alignment horizontal="left" vertical="top"/>
    </xf>
    <xf numFmtId="0" fontId="9" fillId="0" borderId="8" xfId="0" applyFont="1" applyBorder="1" applyAlignment="1">
      <alignment horizontal="center" vertical="top" wrapText="1"/>
    </xf>
    <xf numFmtId="0" fontId="9" fillId="0" borderId="5" xfId="0" applyFont="1" applyBorder="1" applyAlignment="1">
      <alignment vertical="top"/>
    </xf>
    <xf numFmtId="0" fontId="10" fillId="0" borderId="8" xfId="0" applyFont="1" applyBorder="1" applyAlignment="1">
      <alignment horizontal="right" vertical="top" wrapText="1"/>
    </xf>
    <xf numFmtId="0" fontId="10" fillId="0" borderId="5" xfId="0" applyFont="1" applyBorder="1" applyAlignment="1">
      <alignment vertical="top"/>
    </xf>
    <xf numFmtId="0" fontId="8" fillId="0" borderId="8" xfId="0" applyFont="1" applyBorder="1" applyAlignment="1">
      <alignment horizontal="left" vertical="top" wrapText="1"/>
    </xf>
    <xf numFmtId="0" fontId="8" fillId="0" borderId="5" xfId="0" applyFont="1" applyBorder="1" applyAlignment="1">
      <alignment vertical="top"/>
    </xf>
    <xf numFmtId="0" fontId="11" fillId="0" borderId="12" xfId="0" applyFont="1" applyBorder="1" applyAlignment="1">
      <alignment horizontal="center" vertical="top"/>
    </xf>
    <xf numFmtId="0" fontId="12" fillId="0" borderId="13" xfId="0" applyFont="1" applyBorder="1" applyAlignment="1">
      <alignment horizontal="center" vertical="top" wrapText="1"/>
    </xf>
    <xf numFmtId="0" fontId="12" fillId="0" borderId="0" xfId="0" applyFont="1" applyAlignment="1">
      <alignment horizontal="center" vertical="top"/>
    </xf>
    <xf numFmtId="0" fontId="11" fillId="0" borderId="0" xfId="0" applyFont="1" applyAlignment="1">
      <alignment vertical="top"/>
    </xf>
    <xf numFmtId="0" fontId="13" fillId="0" borderId="0" xfId="0" applyFont="1" applyAlignment="1">
      <alignment vertical="top"/>
    </xf>
    <xf numFmtId="0" fontId="0" fillId="0" borderId="14" xfId="0" applyBorder="1" applyAlignment="1">
      <alignment vertical="top"/>
    </xf>
    <xf numFmtId="0" fontId="3" fillId="0" borderId="5" xfId="0" applyFont="1" applyBorder="1" applyAlignment="1">
      <alignment vertical="top"/>
    </xf>
    <xf numFmtId="0" fontId="5" fillId="0" borderId="5" xfId="0" applyFont="1" applyBorder="1" applyAlignment="1">
      <alignment vertical="top"/>
    </xf>
    <xf numFmtId="0" fontId="4" fillId="0" borderId="5" xfId="0" applyFont="1" applyBorder="1" applyAlignment="1">
      <alignment vertical="top"/>
    </xf>
    <xf numFmtId="0" fontId="7" fillId="0" borderId="0" xfId="0" applyFont="1" applyAlignment="1">
      <alignment horizontal="center" textRotation="65"/>
    </xf>
    <xf numFmtId="0" fontId="7" fillId="0" borderId="10" xfId="0" applyFont="1" applyBorder="1" applyAlignment="1">
      <alignment horizontal="center" vertical="top" wrapText="1"/>
    </xf>
    <xf numFmtId="164" fontId="7" fillId="0" borderId="10" xfId="0" applyNumberFormat="1" applyFont="1" applyBorder="1" applyAlignment="1">
      <alignment horizontal="center" vertical="top" wrapText="1"/>
    </xf>
    <xf numFmtId="164" fontId="0" fillId="0" borderId="0" xfId="0" applyNumberFormat="1" applyAlignment="1">
      <alignment horizontal="center" vertical="top"/>
    </xf>
    <xf numFmtId="165" fontId="0" fillId="0" borderId="0" xfId="0" applyNumberFormat="1" applyAlignment="1">
      <alignment vertical="top"/>
    </xf>
    <xf numFmtId="0" fontId="4" fillId="0" borderId="5" xfId="0" applyFont="1" applyBorder="1" applyAlignment="1">
      <alignment vertical="top" wrapText="1"/>
    </xf>
    <xf numFmtId="0" fontId="5" fillId="0" borderId="5" xfId="0" applyFont="1" applyBorder="1" applyAlignment="1">
      <alignment vertical="top" wrapText="1"/>
    </xf>
    <xf numFmtId="0" fontId="0" fillId="0" borderId="17" xfId="0" applyBorder="1"/>
    <xf numFmtId="0" fontId="0" fillId="0" borderId="2" xfId="0" applyBorder="1"/>
    <xf numFmtId="0" fontId="0" fillId="0" borderId="19" xfId="0" applyBorder="1"/>
    <xf numFmtId="0" fontId="0" fillId="0" borderId="11" xfId="0" applyBorder="1"/>
    <xf numFmtId="0" fontId="0" fillId="0" borderId="16" xfId="0" applyBorder="1"/>
    <xf numFmtId="0" fontId="14" fillId="2" borderId="18" xfId="0" applyFont="1" applyFill="1" applyBorder="1"/>
    <xf numFmtId="49" fontId="0" fillId="0" borderId="11" xfId="0" applyNumberFormat="1" applyBorder="1"/>
    <xf numFmtId="0" fontId="14" fillId="2" borderId="19" xfId="0" applyFont="1" applyFill="1" applyBorder="1"/>
    <xf numFmtId="49" fontId="0" fillId="0" borderId="18" xfId="0" applyNumberFormat="1" applyBorder="1"/>
    <xf numFmtId="0" fontId="0" fillId="0" borderId="2" xfId="0" applyBorder="1" applyAlignment="1" applyProtection="1">
      <alignment vertical="top"/>
      <protection locked="0"/>
    </xf>
    <xf numFmtId="0" fontId="0" fillId="0" borderId="1" xfId="0" applyBorder="1" applyAlignment="1" applyProtection="1">
      <alignment vertical="top"/>
      <protection locked="0"/>
    </xf>
    <xf numFmtId="0" fontId="11" fillId="0" borderId="12" xfId="0" applyFont="1" applyBorder="1" applyAlignment="1" applyProtection="1">
      <alignment horizontal="center" vertical="top"/>
      <protection locked="0"/>
    </xf>
    <xf numFmtId="49" fontId="11" fillId="0" borderId="12" xfId="0" applyNumberFormat="1" applyFont="1" applyBorder="1" applyAlignment="1" applyProtection="1">
      <alignment horizontal="center" vertical="top"/>
      <protection locked="0"/>
    </xf>
    <xf numFmtId="0" fontId="15" fillId="3" borderId="0" xfId="1" applyAlignment="1">
      <alignment horizontal="left" vertical="top"/>
    </xf>
    <xf numFmtId="0" fontId="15" fillId="3" borderId="0" xfId="1" applyAlignment="1" applyProtection="1">
      <alignment vertical="top"/>
    </xf>
    <xf numFmtId="0" fontId="15" fillId="3" borderId="0" xfId="1" applyAlignment="1">
      <alignment vertical="top"/>
    </xf>
    <xf numFmtId="164" fontId="15" fillId="3" borderId="0" xfId="1" applyNumberFormat="1" applyAlignment="1">
      <alignment horizontal="center" vertical="top"/>
    </xf>
    <xf numFmtId="165" fontId="15" fillId="3" borderId="0" xfId="1" applyNumberFormat="1" applyAlignment="1">
      <alignment vertical="top"/>
    </xf>
    <xf numFmtId="0" fontId="16" fillId="0" borderId="5" xfId="0" applyFont="1" applyBorder="1" applyAlignment="1">
      <alignment vertical="top"/>
    </xf>
    <xf numFmtId="49" fontId="0" fillId="0" borderId="2" xfId="0" applyNumberFormat="1" applyBorder="1" applyAlignment="1" applyProtection="1">
      <alignment vertical="top"/>
      <protection locked="0"/>
    </xf>
    <xf numFmtId="164" fontId="0" fillId="0" borderId="2" xfId="0" applyNumberFormat="1" applyBorder="1" applyAlignment="1" applyProtection="1">
      <alignment horizontal="center"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6" xfId="0" applyBorder="1" applyAlignment="1" applyProtection="1">
      <alignment vertical="top"/>
      <protection locked="0"/>
    </xf>
    <xf numFmtId="14" fontId="0" fillId="0" borderId="2" xfId="0" applyNumberFormat="1" applyBorder="1" applyAlignment="1" applyProtection="1">
      <alignment vertical="top"/>
      <protection locked="0"/>
    </xf>
    <xf numFmtId="14" fontId="0" fillId="0" borderId="1" xfId="0" applyNumberFormat="1" applyBorder="1" applyAlignment="1" applyProtection="1">
      <alignment vertical="top"/>
      <protection locked="0"/>
    </xf>
    <xf numFmtId="14" fontId="0" fillId="0" borderId="6" xfId="0" applyNumberFormat="1" applyBorder="1" applyAlignment="1" applyProtection="1">
      <alignment vertical="top"/>
      <protection locked="0"/>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4" xfId="0" applyFont="1" applyBorder="1" applyAlignment="1">
      <alignment horizontal="center" vertical="center" wrapText="1"/>
    </xf>
    <xf numFmtId="0" fontId="9" fillId="0" borderId="5" xfId="0" applyFont="1" applyBorder="1" applyAlignment="1">
      <alignment vertical="top" wrapText="1"/>
    </xf>
    <xf numFmtId="166" fontId="0" fillId="0" borderId="2" xfId="0" applyNumberFormat="1" applyBorder="1" applyAlignment="1" applyProtection="1">
      <alignment vertical="top"/>
      <protection locked="0"/>
    </xf>
    <xf numFmtId="10" fontId="0" fillId="0" borderId="2" xfId="0" applyNumberFormat="1" applyBorder="1" applyAlignment="1" applyProtection="1">
      <alignment vertical="top"/>
      <protection locked="0"/>
    </xf>
    <xf numFmtId="10" fontId="0" fillId="0" borderId="1" xfId="0" applyNumberFormat="1" applyBorder="1" applyAlignment="1" applyProtection="1">
      <alignment vertical="top"/>
      <protection locked="0"/>
    </xf>
    <xf numFmtId="10" fontId="0" fillId="0" borderId="6" xfId="0" applyNumberFormat="1" applyBorder="1" applyAlignment="1" applyProtection="1">
      <alignment vertical="top"/>
      <protection locked="0"/>
    </xf>
    <xf numFmtId="0" fontId="7" fillId="0" borderId="4" xfId="0" applyFont="1" applyBorder="1" applyAlignment="1">
      <alignment horizontal="center" vertical="top" wrapText="1"/>
    </xf>
    <xf numFmtId="166" fontId="0" fillId="0" borderId="14" xfId="0" applyNumberFormat="1" applyBorder="1" applyAlignment="1">
      <alignment vertical="top"/>
    </xf>
    <xf numFmtId="166" fontId="0" fillId="0" borderId="1" xfId="0" applyNumberFormat="1" applyBorder="1" applyAlignment="1">
      <alignment vertical="top"/>
    </xf>
    <xf numFmtId="166" fontId="0" fillId="0" borderId="6" xfId="0" applyNumberFormat="1" applyBorder="1" applyAlignment="1">
      <alignment vertical="top"/>
    </xf>
    <xf numFmtId="166" fontId="0" fillId="0" borderId="1" xfId="0" applyNumberFormat="1" applyBorder="1" applyAlignment="1" applyProtection="1">
      <alignment vertical="top"/>
      <protection locked="0"/>
    </xf>
    <xf numFmtId="166" fontId="0" fillId="0" borderId="6" xfId="0" applyNumberFormat="1" applyBorder="1" applyAlignment="1" applyProtection="1">
      <alignment vertical="top"/>
      <protection locked="0"/>
    </xf>
    <xf numFmtId="0" fontId="12" fillId="0" borderId="10" xfId="0" applyFont="1" applyBorder="1" applyAlignment="1">
      <alignment horizontal="center" vertical="top" wrapText="1"/>
    </xf>
    <xf numFmtId="0" fontId="15" fillId="3" borderId="0" xfId="1" applyAlignment="1" applyProtection="1">
      <alignment vertical="top"/>
      <protection locked="0"/>
    </xf>
    <xf numFmtId="0" fontId="12" fillId="0" borderId="13" xfId="0" applyFont="1" applyBorder="1" applyAlignment="1" applyProtection="1">
      <alignment horizontal="center" vertical="top" wrapText="1"/>
      <protection locked="0"/>
    </xf>
    <xf numFmtId="0" fontId="0" fillId="0" borderId="21"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6" xfId="0" applyBorder="1" applyAlignment="1" applyProtection="1">
      <alignment vertical="top"/>
      <protection locked="0"/>
    </xf>
    <xf numFmtId="14" fontId="0" fillId="0" borderId="16" xfId="0" applyNumberFormat="1" applyBorder="1" applyAlignment="1" applyProtection="1">
      <alignment vertical="top"/>
      <protection locked="0"/>
    </xf>
    <xf numFmtId="10" fontId="0" fillId="0" borderId="16" xfId="0" applyNumberFormat="1" applyBorder="1" applyAlignment="1" applyProtection="1">
      <alignment vertical="top"/>
      <protection locked="0"/>
    </xf>
    <xf numFmtId="166" fontId="0" fillId="0" borderId="16" xfId="0" applyNumberFormat="1" applyBorder="1" applyAlignment="1" applyProtection="1">
      <alignment vertical="top"/>
      <protection locked="0"/>
    </xf>
    <xf numFmtId="166" fontId="0" fillId="0" borderId="16" xfId="0" applyNumberFormat="1" applyBorder="1" applyAlignment="1">
      <alignment vertical="top"/>
    </xf>
    <xf numFmtId="166" fontId="19" fillId="0" borderId="20" xfId="0" applyNumberFormat="1" applyFont="1" applyBorder="1" applyAlignment="1">
      <alignment horizontal="center" vertical="top"/>
    </xf>
    <xf numFmtId="166" fontId="0" fillId="0" borderId="2" xfId="0" applyNumberFormat="1" applyBorder="1" applyAlignment="1">
      <alignment vertical="top"/>
    </xf>
    <xf numFmtId="166" fontId="0" fillId="0" borderId="22" xfId="0" applyNumberFormat="1" applyBorder="1" applyAlignment="1" applyProtection="1">
      <alignment vertical="top"/>
      <protection locked="0"/>
    </xf>
    <xf numFmtId="49" fontId="0" fillId="0" borderId="2" xfId="0" applyNumberFormat="1" applyBorder="1" applyAlignment="1" applyProtection="1">
      <alignment horizontal="center" vertical="top"/>
      <protection locked="0"/>
    </xf>
    <xf numFmtId="4" fontId="11" fillId="0" borderId="2" xfId="0" applyNumberFormat="1" applyFont="1" applyBorder="1" applyAlignment="1" applyProtection="1">
      <alignment horizontal="right" vertical="top"/>
      <protection locked="0"/>
    </xf>
    <xf numFmtId="166" fontId="0" fillId="0" borderId="2" xfId="0" applyNumberFormat="1" applyBorder="1" applyAlignment="1" applyProtection="1">
      <alignment horizontal="right" vertical="top"/>
      <protection locked="0"/>
    </xf>
    <xf numFmtId="166" fontId="0" fillId="0" borderId="2" xfId="0" applyNumberFormat="1" applyBorder="1" applyAlignment="1" applyProtection="1">
      <alignment horizontal="left" vertical="top"/>
      <protection locked="0"/>
    </xf>
    <xf numFmtId="14" fontId="0" fillId="0" borderId="2" xfId="0" applyNumberFormat="1" applyBorder="1" applyAlignment="1" applyProtection="1">
      <alignment horizontal="center" vertical="top"/>
      <protection locked="0"/>
    </xf>
    <xf numFmtId="0" fontId="20" fillId="0" borderId="0" xfId="0" quotePrefix="1" applyFont="1"/>
    <xf numFmtId="0" fontId="0" fillId="0" borderId="8" xfId="0" applyBorder="1" applyAlignment="1">
      <alignment horizontal="left" vertical="top"/>
    </xf>
    <xf numFmtId="0" fontId="7" fillId="0" borderId="5" xfId="0" applyFont="1" applyBorder="1" applyAlignment="1">
      <alignment horizontal="center" vertical="top"/>
    </xf>
    <xf numFmtId="0" fontId="0" fillId="0" borderId="5" xfId="0" applyBorder="1" applyAlignment="1">
      <alignment horizontal="left" vertical="top"/>
    </xf>
    <xf numFmtId="167" fontId="11" fillId="0" borderId="12" xfId="0" applyNumberFormat="1" applyFont="1" applyBorder="1" applyAlignment="1">
      <alignment horizontal="center" vertical="top"/>
    </xf>
    <xf numFmtId="4" fontId="11" fillId="0" borderId="12" xfId="0" applyNumberFormat="1" applyFont="1" applyBorder="1" applyAlignment="1">
      <alignment horizontal="center" vertical="top"/>
    </xf>
    <xf numFmtId="167" fontId="11" fillId="0" borderId="12" xfId="0" applyNumberFormat="1" applyFont="1" applyBorder="1" applyAlignment="1" applyProtection="1">
      <alignment horizontal="center" vertical="top"/>
      <protection locked="0"/>
    </xf>
    <xf numFmtId="0" fontId="21" fillId="0" borderId="1" xfId="0" applyFont="1" applyBorder="1"/>
    <xf numFmtId="0" fontId="0" fillId="0" borderId="1" xfId="0" applyBorder="1"/>
    <xf numFmtId="0" fontId="9" fillId="0" borderId="1" xfId="0" applyFont="1" applyBorder="1" applyAlignment="1">
      <alignment vertical="top" wrapText="1"/>
    </xf>
    <xf numFmtId="0" fontId="9" fillId="0" borderId="1" xfId="0" applyFont="1" applyBorder="1" applyAlignment="1">
      <alignment horizontal="right" vertical="top" wrapText="1"/>
    </xf>
    <xf numFmtId="0" fontId="0" fillId="4" borderId="0" xfId="0" applyFill="1"/>
    <xf numFmtId="0" fontId="0" fillId="0" borderId="0" xfId="0" applyAlignment="1">
      <alignment horizontal="right"/>
    </xf>
    <xf numFmtId="0" fontId="21" fillId="0" borderId="17" xfId="0" applyFont="1" applyBorder="1"/>
  </cellXfs>
  <cellStyles count="2">
    <cellStyle name="Insatisfaisant" xfId="1" builtinId="2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ctionsociale.wallonie.be/O50401_DiAs/TransversalDirection_99/GestionDirection/Cellule%20IS/Processus/GTcontr&#244;ler/GT%20contr&#244;ler%20CSS/Decompte%20recapitulatif%20Modele%20CSS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tion du service"/>
      <sheetName val="Charges de personnel"/>
      <sheetName val="Validation"/>
      <sheetName val="Coordonnées"/>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H21"/>
  <sheetViews>
    <sheetView zoomScaleNormal="100" workbookViewId="0">
      <selection activeCell="A3" sqref="A3"/>
    </sheetView>
  </sheetViews>
  <sheetFormatPr defaultColWidth="11.42578125" defaultRowHeight="15"/>
  <cols>
    <col min="4" max="4" width="24.140625" customWidth="1"/>
  </cols>
  <sheetData>
    <row r="1" spans="1:8">
      <c r="A1" t="s">
        <v>0</v>
      </c>
    </row>
    <row r="2" spans="1:8">
      <c r="A2" t="s">
        <v>1</v>
      </c>
    </row>
    <row r="3" spans="1:8">
      <c r="A3" t="s">
        <v>2</v>
      </c>
    </row>
    <row r="4" spans="1:8">
      <c r="A4" t="s">
        <v>3</v>
      </c>
    </row>
    <row r="5" spans="1:8">
      <c r="A5" t="s">
        <v>4</v>
      </c>
      <c r="C5" t="s">
        <v>5</v>
      </c>
    </row>
    <row r="6" spans="1:8">
      <c r="A6" t="s">
        <v>6</v>
      </c>
      <c r="C6" t="s">
        <v>7</v>
      </c>
    </row>
    <row r="8" spans="1:8">
      <c r="A8" t="s">
        <v>8</v>
      </c>
    </row>
    <row r="9" spans="1:8">
      <c r="A9" t="s">
        <v>9</v>
      </c>
      <c r="C9" s="104"/>
    </row>
    <row r="11" spans="1:8">
      <c r="A11" s="1" t="s">
        <v>10</v>
      </c>
    </row>
    <row r="12" spans="1:8">
      <c r="A12" t="s">
        <v>11</v>
      </c>
      <c r="D12" t="str">
        <f>INDEX(Données,MATCH($F$13,CP,0),1)</f>
        <v>Relais social de Charleroi</v>
      </c>
    </row>
    <row r="13" spans="1:8">
      <c r="A13" t="s">
        <v>12</v>
      </c>
      <c r="B13" t="str">
        <f>INDEX(Données,MATCH($F$13,CP,0),2)</f>
        <v>Bd Jacques Bertrand 10</v>
      </c>
      <c r="E13" t="s">
        <v>13</v>
      </c>
      <c r="F13" s="104">
        <v>6000</v>
      </c>
      <c r="G13" t="s">
        <v>14</v>
      </c>
      <c r="H13" t="str">
        <f>INDEX(Données,MATCH($F$13,CP,0),4)</f>
        <v>CHARLEROI</v>
      </c>
    </row>
    <row r="14" spans="1:8">
      <c r="A14" t="s">
        <v>15</v>
      </c>
      <c r="D14" s="105">
        <f>INDEX(Données,MATCH($F$13,CP,0),7)</f>
        <v>479122590</v>
      </c>
    </row>
    <row r="15" spans="1:8">
      <c r="A15" t="s">
        <v>16</v>
      </c>
      <c r="D15" s="105">
        <f>INDEX(Données,MATCH($F$13,CP,0),5)</f>
        <v>236200</v>
      </c>
    </row>
    <row r="16" spans="1:8">
      <c r="A16" t="s">
        <v>17</v>
      </c>
      <c r="D16" s="105" t="str">
        <f>INDEX(Données,MATCH($F$13,CP,0),6)</f>
        <v>BE28 0910 1269 6420</v>
      </c>
    </row>
    <row r="18" spans="1:4">
      <c r="A18" s="1" t="s">
        <v>18</v>
      </c>
    </row>
    <row r="19" spans="1:4">
      <c r="A19" t="s">
        <v>19</v>
      </c>
      <c r="C19" t="s">
        <v>20</v>
      </c>
    </row>
    <row r="20" spans="1:4">
      <c r="A20" t="s">
        <v>21</v>
      </c>
      <c r="D20" s="104"/>
    </row>
    <row r="21" spans="1:4">
      <c r="A21" t="s">
        <v>22</v>
      </c>
      <c r="D21" s="104"/>
    </row>
  </sheetData>
  <pageMargins left="0.70866141732283472" right="0.70866141732283472" top="0.74803149606299213" bottom="0.74803149606299213" header="0.31496062992125984" footer="0.31496062992125984"/>
  <pageSetup paperSize="9" scale="81" orientation="landscape" r:id="rId1"/>
  <headerFooter>
    <oddHeader>&amp;LDécompte récapitulatif pour les relais sociaux  -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E5"/>
  <sheetViews>
    <sheetView workbookViewId="0">
      <selection activeCell="D5" sqref="D5"/>
    </sheetView>
  </sheetViews>
  <sheetFormatPr defaultColWidth="11.42578125" defaultRowHeight="15"/>
  <cols>
    <col min="3" max="3" width="16.140625" bestFit="1" customWidth="1"/>
    <col min="4" max="4" width="21.7109375" bestFit="1" customWidth="1"/>
    <col min="5" max="5" width="24.42578125" bestFit="1" customWidth="1"/>
  </cols>
  <sheetData>
    <row r="1" spans="1:5">
      <c r="A1" s="34" t="s">
        <v>23</v>
      </c>
      <c r="B1" s="34" t="s">
        <v>24</v>
      </c>
      <c r="C1" s="36" t="s">
        <v>25</v>
      </c>
      <c r="D1" s="36" t="s">
        <v>26</v>
      </c>
      <c r="E1" s="36" t="s">
        <v>27</v>
      </c>
    </row>
    <row r="2" spans="1:5">
      <c r="A2" s="31" t="s">
        <v>28</v>
      </c>
      <c r="B2" s="37" t="s">
        <v>29</v>
      </c>
      <c r="C2" s="33" t="s">
        <v>30</v>
      </c>
      <c r="D2" s="33" t="s">
        <v>31</v>
      </c>
      <c r="E2" s="33" t="s">
        <v>32</v>
      </c>
    </row>
    <row r="3" spans="1:5">
      <c r="A3" s="32" t="s">
        <v>33</v>
      </c>
      <c r="B3" s="35" t="s">
        <v>34</v>
      </c>
      <c r="C3" s="29" t="s">
        <v>35</v>
      </c>
      <c r="D3" s="29" t="s">
        <v>36</v>
      </c>
      <c r="E3" s="29" t="s">
        <v>37</v>
      </c>
    </row>
    <row r="4" spans="1:5">
      <c r="C4" s="29" t="s">
        <v>38</v>
      </c>
      <c r="D4" s="30" t="s">
        <v>39</v>
      </c>
      <c r="E4" s="29" t="s">
        <v>40</v>
      </c>
    </row>
    <row r="5" spans="1:5">
      <c r="C5" s="30" t="s">
        <v>41</v>
      </c>
      <c r="E5" s="30" t="s">
        <v>42</v>
      </c>
    </row>
  </sheetData>
  <sheetProtection password="CBEB"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20"/>
  <sheetViews>
    <sheetView workbookViewId="0">
      <selection activeCell="B37" sqref="B37"/>
    </sheetView>
  </sheetViews>
  <sheetFormatPr defaultColWidth="11.42578125" defaultRowHeight="15"/>
  <cols>
    <col min="1" max="1" width="10.140625" style="6" bestFit="1" customWidth="1"/>
    <col min="2" max="2" width="67" style="6" customWidth="1"/>
    <col min="3" max="12" width="18.7109375" style="17" bestFit="1" customWidth="1"/>
    <col min="13" max="15" width="11.42578125" style="16"/>
    <col min="18" max="25" width="11.42578125" style="16"/>
    <col min="26" max="16384" width="11.42578125" style="2"/>
  </cols>
  <sheetData>
    <row r="1" spans="1:25" ht="15.75" thickBot="1">
      <c r="A1" s="42" t="s">
        <v>43</v>
      </c>
      <c r="B1" s="42" t="s">
        <v>44</v>
      </c>
      <c r="C1" s="76" t="s">
        <v>45</v>
      </c>
      <c r="D1" s="43" t="s">
        <v>46</v>
      </c>
      <c r="E1" s="43" t="s">
        <v>47</v>
      </c>
      <c r="F1" s="43" t="s">
        <v>48</v>
      </c>
      <c r="G1" s="43" t="s">
        <v>49</v>
      </c>
      <c r="H1" s="43" t="s">
        <v>50</v>
      </c>
      <c r="I1" s="43" t="s">
        <v>51</v>
      </c>
      <c r="J1" s="43" t="s">
        <v>52</v>
      </c>
      <c r="K1" s="43" t="s">
        <v>53</v>
      </c>
      <c r="L1" s="43" t="s">
        <v>54</v>
      </c>
    </row>
    <row r="2" spans="1:25" s="3" customFormat="1" ht="45.75" thickBot="1">
      <c r="A2" s="4" t="s">
        <v>55</v>
      </c>
      <c r="B2" s="5" t="s">
        <v>56</v>
      </c>
      <c r="C2" s="77" t="s">
        <v>57</v>
      </c>
      <c r="D2" s="14" t="s">
        <v>58</v>
      </c>
      <c r="E2" s="14" t="s">
        <v>59</v>
      </c>
      <c r="F2" s="77" t="s">
        <v>60</v>
      </c>
      <c r="G2" s="14" t="s">
        <v>61</v>
      </c>
      <c r="H2" s="14" t="s">
        <v>62</v>
      </c>
      <c r="I2" s="14" t="s">
        <v>63</v>
      </c>
      <c r="J2" s="14" t="s">
        <v>64</v>
      </c>
      <c r="K2" s="14" t="s">
        <v>65</v>
      </c>
      <c r="L2" s="14" t="s">
        <v>66</v>
      </c>
      <c r="M2" s="15"/>
      <c r="N2" s="15"/>
      <c r="O2" s="15"/>
      <c r="R2" s="15"/>
      <c r="S2" s="15"/>
      <c r="T2" s="15"/>
      <c r="U2" s="15"/>
      <c r="V2" s="15"/>
      <c r="W2" s="15"/>
      <c r="X2" s="15"/>
      <c r="Y2" s="15"/>
    </row>
    <row r="3" spans="1:25">
      <c r="A3" s="11" t="e">
        <f t="shared" ref="A3:A34" si="0">INDEX(Référence_PCMN,MATCH(B3,Nature_de_la_dépense,0))</f>
        <v>#N/A</v>
      </c>
      <c r="B3" s="12"/>
      <c r="C3" s="13"/>
      <c r="D3" s="13"/>
      <c r="E3" s="97"/>
      <c r="F3" s="13"/>
      <c r="G3" s="98"/>
      <c r="H3" s="98"/>
      <c r="I3" s="13"/>
      <c r="J3" s="97"/>
      <c r="K3" s="13"/>
      <c r="L3" s="13"/>
    </row>
    <row r="4" spans="1:25">
      <c r="A4" s="11" t="e">
        <f t="shared" si="0"/>
        <v>#N/A</v>
      </c>
      <c r="B4" s="12"/>
      <c r="C4" s="13"/>
      <c r="D4" s="13"/>
      <c r="E4" s="97"/>
      <c r="F4" s="13"/>
      <c r="G4" s="98"/>
      <c r="H4" s="98"/>
      <c r="I4" s="13"/>
      <c r="J4" s="97"/>
      <c r="K4" s="13"/>
      <c r="L4" s="13"/>
    </row>
    <row r="5" spans="1:25">
      <c r="A5" s="11" t="e">
        <f t="shared" si="0"/>
        <v>#N/A</v>
      </c>
      <c r="B5" s="12"/>
      <c r="C5" s="13"/>
      <c r="D5" s="13"/>
      <c r="E5" s="97"/>
      <c r="F5" s="13"/>
      <c r="G5" s="98"/>
      <c r="H5" s="98"/>
      <c r="I5" s="13"/>
      <c r="J5" s="97"/>
      <c r="K5" s="13"/>
      <c r="L5" s="13"/>
    </row>
    <row r="6" spans="1:25">
      <c r="A6" s="11" t="e">
        <f t="shared" si="0"/>
        <v>#N/A</v>
      </c>
      <c r="B6" s="12"/>
      <c r="C6" s="13"/>
      <c r="D6" s="13"/>
      <c r="E6" s="97"/>
      <c r="F6" s="13"/>
      <c r="G6" s="98"/>
      <c r="H6" s="98"/>
      <c r="I6" s="13"/>
      <c r="J6" s="97"/>
      <c r="K6" s="13"/>
      <c r="L6" s="13"/>
    </row>
    <row r="7" spans="1:25">
      <c r="A7" s="11" t="e">
        <f t="shared" si="0"/>
        <v>#N/A</v>
      </c>
      <c r="B7" s="12"/>
      <c r="C7" s="41"/>
      <c r="D7" s="13"/>
      <c r="E7" s="97"/>
      <c r="F7" s="41"/>
      <c r="G7" s="98"/>
      <c r="H7" s="98"/>
      <c r="I7" s="13"/>
      <c r="J7" s="97"/>
      <c r="K7" s="40"/>
      <c r="L7" s="40"/>
    </row>
    <row r="8" spans="1:25">
      <c r="A8" s="11" t="e">
        <f t="shared" si="0"/>
        <v>#N/A</v>
      </c>
      <c r="B8" s="12"/>
      <c r="C8" s="41"/>
      <c r="D8" s="13"/>
      <c r="E8" s="99"/>
      <c r="F8" s="41"/>
      <c r="G8" s="98"/>
      <c r="H8" s="98"/>
      <c r="I8" s="40"/>
      <c r="J8" s="97"/>
      <c r="K8" s="40"/>
      <c r="L8" s="40"/>
    </row>
    <row r="9" spans="1:25">
      <c r="A9" s="11" t="e">
        <f t="shared" si="0"/>
        <v>#N/A</v>
      </c>
      <c r="B9" s="12"/>
      <c r="C9" s="41"/>
      <c r="D9" s="13"/>
      <c r="E9" s="99"/>
      <c r="F9" s="41"/>
      <c r="G9" s="98"/>
      <c r="H9" s="98"/>
      <c r="I9" s="40"/>
      <c r="J9" s="97"/>
      <c r="K9" s="40"/>
      <c r="L9" s="40"/>
    </row>
    <row r="10" spans="1:25">
      <c r="A10" s="11" t="e">
        <f t="shared" si="0"/>
        <v>#N/A</v>
      </c>
      <c r="B10" s="12"/>
      <c r="C10" s="41"/>
      <c r="D10" s="13"/>
      <c r="E10" s="99"/>
      <c r="F10" s="41"/>
      <c r="G10" s="98"/>
      <c r="H10" s="98"/>
      <c r="I10" s="40"/>
      <c r="J10" s="97"/>
      <c r="K10" s="40"/>
      <c r="L10" s="40"/>
    </row>
    <row r="11" spans="1:25">
      <c r="A11" s="11" t="e">
        <f t="shared" si="0"/>
        <v>#N/A</v>
      </c>
      <c r="B11" s="12"/>
      <c r="C11" s="41"/>
      <c r="D11" s="40"/>
      <c r="E11" s="99"/>
      <c r="F11" s="41"/>
      <c r="G11" s="98"/>
      <c r="H11" s="98"/>
      <c r="I11" s="40"/>
      <c r="J11" s="97"/>
      <c r="K11" s="40"/>
      <c r="L11" s="40"/>
    </row>
    <row r="12" spans="1:25">
      <c r="A12" s="11" t="e">
        <f t="shared" si="0"/>
        <v>#N/A</v>
      </c>
      <c r="B12" s="12"/>
      <c r="C12" s="41"/>
      <c r="D12" s="40"/>
      <c r="E12" s="99"/>
      <c r="F12" s="41"/>
      <c r="G12" s="98"/>
      <c r="H12" s="98"/>
      <c r="I12" s="40"/>
      <c r="J12" s="97"/>
      <c r="K12" s="40"/>
      <c r="L12" s="40"/>
    </row>
    <row r="13" spans="1:25">
      <c r="A13" s="11" t="e">
        <f t="shared" si="0"/>
        <v>#N/A</v>
      </c>
      <c r="B13" s="12"/>
      <c r="C13" s="41"/>
      <c r="D13" s="40"/>
      <c r="E13" s="99"/>
      <c r="F13" s="41"/>
      <c r="G13" s="98"/>
      <c r="H13" s="98"/>
      <c r="I13" s="40"/>
      <c r="J13" s="97"/>
      <c r="K13" s="40"/>
      <c r="L13" s="40"/>
    </row>
    <row r="14" spans="1:25">
      <c r="A14" s="11" t="e">
        <f t="shared" si="0"/>
        <v>#N/A</v>
      </c>
      <c r="B14" s="12"/>
      <c r="C14" s="41"/>
      <c r="D14" s="40"/>
      <c r="E14" s="99"/>
      <c r="F14" s="41"/>
      <c r="G14" s="98"/>
      <c r="H14" s="98"/>
      <c r="I14" s="40"/>
      <c r="J14" s="97"/>
      <c r="K14" s="40"/>
      <c r="L14" s="40"/>
    </row>
    <row r="15" spans="1:25">
      <c r="A15" s="11" t="e">
        <f t="shared" si="0"/>
        <v>#N/A</v>
      </c>
      <c r="B15" s="12"/>
      <c r="C15" s="41"/>
      <c r="D15" s="40"/>
      <c r="E15" s="99"/>
      <c r="F15" s="41"/>
      <c r="G15" s="98"/>
      <c r="H15" s="98"/>
      <c r="I15" s="40"/>
      <c r="J15" s="97"/>
      <c r="K15" s="40"/>
      <c r="L15" s="40"/>
    </row>
    <row r="16" spans="1:25">
      <c r="A16" s="11" t="e">
        <f t="shared" si="0"/>
        <v>#N/A</v>
      </c>
      <c r="B16" s="12"/>
      <c r="C16" s="41"/>
      <c r="D16" s="40"/>
      <c r="E16" s="99"/>
      <c r="F16" s="41"/>
      <c r="G16" s="98"/>
      <c r="H16" s="98"/>
      <c r="I16" s="40"/>
      <c r="J16" s="97"/>
      <c r="K16" s="40"/>
      <c r="L16" s="40"/>
    </row>
    <row r="17" spans="1:12">
      <c r="A17" s="11" t="e">
        <f t="shared" si="0"/>
        <v>#N/A</v>
      </c>
      <c r="B17" s="12"/>
      <c r="C17" s="41"/>
      <c r="D17" s="40"/>
      <c r="E17" s="99"/>
      <c r="F17" s="41"/>
      <c r="G17" s="98"/>
      <c r="H17" s="98"/>
      <c r="I17" s="40"/>
      <c r="J17" s="97"/>
      <c r="K17" s="40"/>
      <c r="L17" s="40"/>
    </row>
    <row r="18" spans="1:12">
      <c r="A18" s="11" t="e">
        <f t="shared" si="0"/>
        <v>#N/A</v>
      </c>
      <c r="B18" s="12"/>
      <c r="C18" s="41"/>
      <c r="D18" s="40"/>
      <c r="E18" s="99"/>
      <c r="F18" s="41"/>
      <c r="G18" s="98"/>
      <c r="H18" s="98"/>
      <c r="I18" s="40"/>
      <c r="J18" s="97"/>
      <c r="K18" s="40"/>
      <c r="L18" s="40"/>
    </row>
    <row r="19" spans="1:12">
      <c r="A19" s="11" t="e">
        <f t="shared" si="0"/>
        <v>#N/A</v>
      </c>
      <c r="B19" s="12"/>
      <c r="C19" s="41"/>
      <c r="D19" s="40"/>
      <c r="E19" s="99"/>
      <c r="F19" s="41"/>
      <c r="G19" s="98"/>
      <c r="H19" s="98"/>
      <c r="I19" s="40"/>
      <c r="J19" s="97"/>
      <c r="K19" s="40"/>
      <c r="L19" s="40"/>
    </row>
    <row r="20" spans="1:12">
      <c r="A20" s="11" t="e">
        <f t="shared" si="0"/>
        <v>#N/A</v>
      </c>
      <c r="B20" s="12"/>
      <c r="C20" s="41"/>
      <c r="D20" s="40"/>
      <c r="E20" s="99"/>
      <c r="F20" s="41"/>
      <c r="G20" s="98"/>
      <c r="H20" s="98"/>
      <c r="I20" s="40"/>
      <c r="J20" s="97"/>
      <c r="K20" s="40"/>
      <c r="L20" s="40"/>
    </row>
    <row r="21" spans="1:12">
      <c r="A21" s="11" t="e">
        <f t="shared" si="0"/>
        <v>#N/A</v>
      </c>
      <c r="B21" s="12"/>
      <c r="C21" s="41"/>
      <c r="D21" s="40"/>
      <c r="E21" s="99"/>
      <c r="F21" s="41"/>
      <c r="G21" s="98"/>
      <c r="H21" s="98"/>
      <c r="I21" s="40"/>
      <c r="J21" s="97"/>
      <c r="K21" s="40"/>
      <c r="L21" s="40"/>
    </row>
    <row r="22" spans="1:12">
      <c r="A22" s="11" t="e">
        <f t="shared" si="0"/>
        <v>#N/A</v>
      </c>
      <c r="B22" s="12"/>
      <c r="C22" s="41"/>
      <c r="D22" s="40"/>
      <c r="E22" s="99"/>
      <c r="F22" s="41"/>
      <c r="G22" s="98"/>
      <c r="H22" s="98"/>
      <c r="I22" s="40"/>
      <c r="J22" s="97"/>
      <c r="K22" s="40"/>
      <c r="L22" s="40"/>
    </row>
    <row r="23" spans="1:12">
      <c r="A23" s="11" t="e">
        <f t="shared" si="0"/>
        <v>#N/A</v>
      </c>
      <c r="B23" s="12"/>
      <c r="C23" s="41"/>
      <c r="D23" s="40"/>
      <c r="E23" s="99"/>
      <c r="F23" s="41"/>
      <c r="G23" s="98"/>
      <c r="H23" s="98"/>
      <c r="I23" s="40"/>
      <c r="J23" s="97"/>
      <c r="K23" s="40"/>
      <c r="L23" s="40"/>
    </row>
    <row r="24" spans="1:12">
      <c r="A24" s="11" t="e">
        <f t="shared" si="0"/>
        <v>#N/A</v>
      </c>
      <c r="B24" s="12"/>
      <c r="C24" s="41"/>
      <c r="D24" s="40"/>
      <c r="E24" s="99"/>
      <c r="F24" s="41"/>
      <c r="G24" s="98"/>
      <c r="H24" s="98"/>
      <c r="I24" s="40"/>
      <c r="J24" s="97"/>
      <c r="K24" s="40"/>
      <c r="L24" s="40"/>
    </row>
    <row r="25" spans="1:12">
      <c r="A25" s="11" t="e">
        <f t="shared" si="0"/>
        <v>#N/A</v>
      </c>
      <c r="B25" s="12"/>
      <c r="C25" s="41"/>
      <c r="D25" s="40"/>
      <c r="E25" s="99"/>
      <c r="F25" s="41"/>
      <c r="G25" s="98"/>
      <c r="H25" s="98"/>
      <c r="I25" s="40"/>
      <c r="J25" s="97"/>
      <c r="K25" s="40"/>
      <c r="L25" s="40"/>
    </row>
    <row r="26" spans="1:12">
      <c r="A26" s="11" t="e">
        <f t="shared" si="0"/>
        <v>#N/A</v>
      </c>
      <c r="B26" s="12"/>
      <c r="C26" s="41"/>
      <c r="D26" s="40"/>
      <c r="E26" s="99"/>
      <c r="F26" s="41"/>
      <c r="G26" s="98"/>
      <c r="H26" s="98"/>
      <c r="I26" s="40"/>
      <c r="J26" s="97"/>
      <c r="K26" s="40"/>
      <c r="L26" s="40"/>
    </row>
    <row r="27" spans="1:12">
      <c r="A27" s="11" t="e">
        <f t="shared" si="0"/>
        <v>#N/A</v>
      </c>
      <c r="B27" s="12"/>
      <c r="C27" s="41"/>
      <c r="D27" s="40"/>
      <c r="E27" s="99"/>
      <c r="F27" s="41"/>
      <c r="G27" s="98"/>
      <c r="H27" s="98"/>
      <c r="I27" s="40"/>
      <c r="J27" s="97"/>
      <c r="K27" s="40"/>
      <c r="L27" s="40"/>
    </row>
    <row r="28" spans="1:12">
      <c r="A28" s="11" t="e">
        <f t="shared" si="0"/>
        <v>#N/A</v>
      </c>
      <c r="B28" s="12"/>
      <c r="C28" s="41"/>
      <c r="D28" s="40"/>
      <c r="E28" s="99"/>
      <c r="F28" s="41"/>
      <c r="G28" s="98"/>
      <c r="H28" s="98"/>
      <c r="I28" s="40"/>
      <c r="J28" s="97"/>
      <c r="K28" s="40"/>
      <c r="L28" s="40"/>
    </row>
    <row r="29" spans="1:12">
      <c r="A29" s="11" t="e">
        <f t="shared" si="0"/>
        <v>#N/A</v>
      </c>
      <c r="B29" s="12"/>
      <c r="C29" s="41"/>
      <c r="D29" s="40"/>
      <c r="E29" s="99"/>
      <c r="F29" s="41"/>
      <c r="G29" s="98"/>
      <c r="H29" s="98"/>
      <c r="I29" s="40"/>
      <c r="J29" s="97"/>
      <c r="K29" s="40"/>
      <c r="L29" s="40"/>
    </row>
    <row r="30" spans="1:12">
      <c r="A30" s="11" t="e">
        <f t="shared" si="0"/>
        <v>#N/A</v>
      </c>
      <c r="B30" s="12"/>
      <c r="C30" s="41"/>
      <c r="D30" s="40"/>
      <c r="E30" s="99"/>
      <c r="F30" s="41"/>
      <c r="G30" s="98"/>
      <c r="H30" s="98"/>
      <c r="I30" s="40"/>
      <c r="J30" s="97"/>
      <c r="K30" s="40"/>
      <c r="L30" s="40"/>
    </row>
    <row r="31" spans="1:12">
      <c r="A31" s="11" t="e">
        <f t="shared" si="0"/>
        <v>#N/A</v>
      </c>
      <c r="B31" s="12"/>
      <c r="C31" s="41"/>
      <c r="D31" s="40"/>
      <c r="E31" s="99"/>
      <c r="F31" s="41"/>
      <c r="G31" s="98"/>
      <c r="H31" s="98"/>
      <c r="I31" s="40"/>
      <c r="J31" s="97"/>
      <c r="K31" s="40"/>
      <c r="L31" s="40"/>
    </row>
    <row r="32" spans="1:12">
      <c r="A32" s="11" t="e">
        <f t="shared" si="0"/>
        <v>#N/A</v>
      </c>
      <c r="B32" s="12"/>
      <c r="C32" s="41"/>
      <c r="D32" s="40"/>
      <c r="E32" s="99"/>
      <c r="F32" s="41"/>
      <c r="G32" s="98"/>
      <c r="H32" s="98"/>
      <c r="I32" s="40"/>
      <c r="J32" s="97"/>
      <c r="K32" s="40"/>
      <c r="L32" s="40"/>
    </row>
    <row r="33" spans="1:12">
      <c r="A33" s="11" t="e">
        <f t="shared" si="0"/>
        <v>#N/A</v>
      </c>
      <c r="B33" s="12"/>
      <c r="C33" s="41"/>
      <c r="D33" s="40"/>
      <c r="E33" s="99"/>
      <c r="F33" s="41"/>
      <c r="G33" s="98"/>
      <c r="H33" s="98"/>
      <c r="I33" s="40"/>
      <c r="J33" s="97"/>
      <c r="K33" s="40"/>
      <c r="L33" s="40"/>
    </row>
    <row r="34" spans="1:12">
      <c r="A34" s="11" t="e">
        <f t="shared" si="0"/>
        <v>#N/A</v>
      </c>
      <c r="B34" s="12"/>
      <c r="C34" s="41"/>
      <c r="D34" s="40"/>
      <c r="E34" s="99"/>
      <c r="F34" s="41"/>
      <c r="G34" s="98"/>
      <c r="H34" s="98"/>
      <c r="I34" s="40"/>
      <c r="J34" s="97"/>
      <c r="K34" s="40"/>
      <c r="L34" s="40"/>
    </row>
    <row r="35" spans="1:12">
      <c r="A35" s="11" t="e">
        <f t="shared" ref="A35:A66" si="1">INDEX(Référence_PCMN,MATCH(B35,Nature_de_la_dépense,0))</f>
        <v>#N/A</v>
      </c>
      <c r="B35" s="12"/>
      <c r="C35" s="41"/>
      <c r="D35" s="40"/>
      <c r="E35" s="99"/>
      <c r="F35" s="41"/>
      <c r="G35" s="98"/>
      <c r="H35" s="98"/>
      <c r="I35" s="40"/>
      <c r="J35" s="97"/>
      <c r="K35" s="40"/>
      <c r="L35" s="40"/>
    </row>
    <row r="36" spans="1:12">
      <c r="A36" s="11" t="e">
        <f t="shared" si="1"/>
        <v>#N/A</v>
      </c>
      <c r="B36" s="12"/>
      <c r="C36" s="41"/>
      <c r="D36" s="40"/>
      <c r="E36" s="99"/>
      <c r="F36" s="41"/>
      <c r="G36" s="98"/>
      <c r="H36" s="98"/>
      <c r="I36" s="40"/>
      <c r="J36" s="97"/>
      <c r="K36" s="40"/>
      <c r="L36" s="40"/>
    </row>
    <row r="37" spans="1:12">
      <c r="A37" s="11" t="e">
        <f t="shared" si="1"/>
        <v>#N/A</v>
      </c>
      <c r="B37" s="12"/>
      <c r="C37" s="41"/>
      <c r="D37" s="40"/>
      <c r="E37" s="99"/>
      <c r="F37" s="41"/>
      <c r="G37" s="98"/>
      <c r="H37" s="98"/>
      <c r="I37" s="40"/>
      <c r="J37" s="97"/>
      <c r="K37" s="40"/>
      <c r="L37" s="40"/>
    </row>
    <row r="38" spans="1:12">
      <c r="A38" s="11" t="e">
        <f t="shared" si="1"/>
        <v>#N/A</v>
      </c>
      <c r="B38" s="12"/>
      <c r="C38" s="41"/>
      <c r="D38" s="40"/>
      <c r="E38" s="99"/>
      <c r="F38" s="41"/>
      <c r="G38" s="98"/>
      <c r="H38" s="98"/>
      <c r="I38" s="40"/>
      <c r="J38" s="97"/>
      <c r="K38" s="40"/>
      <c r="L38" s="40"/>
    </row>
    <row r="39" spans="1:12">
      <c r="A39" s="11" t="e">
        <f t="shared" si="1"/>
        <v>#N/A</v>
      </c>
      <c r="B39" s="12"/>
      <c r="C39" s="41"/>
      <c r="D39" s="40"/>
      <c r="E39" s="99"/>
      <c r="F39" s="41"/>
      <c r="G39" s="98"/>
      <c r="H39" s="98"/>
      <c r="I39" s="40"/>
      <c r="J39" s="97"/>
      <c r="K39" s="40"/>
      <c r="L39" s="40"/>
    </row>
    <row r="40" spans="1:12">
      <c r="A40" s="11" t="e">
        <f t="shared" si="1"/>
        <v>#N/A</v>
      </c>
      <c r="B40" s="12"/>
      <c r="C40" s="41"/>
      <c r="D40" s="40"/>
      <c r="E40" s="99"/>
      <c r="F40" s="41"/>
      <c r="G40" s="98"/>
      <c r="H40" s="98"/>
      <c r="I40" s="40"/>
      <c r="J40" s="97"/>
      <c r="K40" s="40"/>
      <c r="L40" s="40"/>
    </row>
    <row r="41" spans="1:12">
      <c r="A41" s="11" t="e">
        <f t="shared" si="1"/>
        <v>#N/A</v>
      </c>
      <c r="B41" s="12"/>
      <c r="C41" s="41"/>
      <c r="D41" s="40"/>
      <c r="E41" s="99"/>
      <c r="F41" s="41"/>
      <c r="G41" s="98"/>
      <c r="H41" s="98"/>
      <c r="I41" s="40"/>
      <c r="J41" s="97"/>
      <c r="K41" s="40"/>
      <c r="L41" s="40"/>
    </row>
    <row r="42" spans="1:12">
      <c r="A42" s="11" t="e">
        <f t="shared" si="1"/>
        <v>#N/A</v>
      </c>
      <c r="B42" s="12"/>
      <c r="C42" s="41"/>
      <c r="D42" s="40"/>
      <c r="E42" s="99"/>
      <c r="F42" s="41"/>
      <c r="G42" s="98"/>
      <c r="H42" s="98"/>
      <c r="I42" s="40"/>
      <c r="J42" s="97"/>
      <c r="K42" s="40"/>
      <c r="L42" s="40"/>
    </row>
    <row r="43" spans="1:12">
      <c r="A43" s="11" t="e">
        <f t="shared" si="1"/>
        <v>#N/A</v>
      </c>
      <c r="B43" s="12"/>
      <c r="C43" s="41"/>
      <c r="D43" s="40"/>
      <c r="E43" s="99"/>
      <c r="F43" s="41"/>
      <c r="G43" s="98"/>
      <c r="H43" s="98"/>
      <c r="I43" s="40"/>
      <c r="J43" s="97"/>
      <c r="K43" s="40"/>
      <c r="L43" s="40"/>
    </row>
    <row r="44" spans="1:12">
      <c r="A44" s="11" t="e">
        <f t="shared" si="1"/>
        <v>#N/A</v>
      </c>
      <c r="B44" s="12"/>
      <c r="C44" s="41"/>
      <c r="D44" s="40"/>
      <c r="E44" s="99"/>
      <c r="F44" s="41"/>
      <c r="G44" s="98"/>
      <c r="H44" s="98"/>
      <c r="I44" s="40"/>
      <c r="J44" s="97"/>
      <c r="K44" s="40"/>
      <c r="L44" s="40"/>
    </row>
    <row r="45" spans="1:12">
      <c r="A45" s="11" t="e">
        <f t="shared" si="1"/>
        <v>#N/A</v>
      </c>
      <c r="B45" s="12"/>
      <c r="C45" s="41"/>
      <c r="D45" s="40"/>
      <c r="E45" s="99"/>
      <c r="F45" s="41"/>
      <c r="G45" s="98"/>
      <c r="H45" s="98"/>
      <c r="I45" s="40"/>
      <c r="J45" s="97"/>
      <c r="K45" s="40"/>
      <c r="L45" s="40"/>
    </row>
    <row r="46" spans="1:12">
      <c r="A46" s="11" t="e">
        <f t="shared" si="1"/>
        <v>#N/A</v>
      </c>
      <c r="B46" s="12"/>
      <c r="C46" s="41"/>
      <c r="D46" s="40"/>
      <c r="E46" s="99"/>
      <c r="F46" s="41"/>
      <c r="G46" s="98"/>
      <c r="H46" s="98"/>
      <c r="I46" s="40"/>
      <c r="J46" s="97"/>
      <c r="K46" s="40"/>
      <c r="L46" s="40"/>
    </row>
    <row r="47" spans="1:12">
      <c r="A47" s="11" t="e">
        <f t="shared" si="1"/>
        <v>#N/A</v>
      </c>
      <c r="B47" s="12"/>
      <c r="C47" s="41"/>
      <c r="D47" s="40"/>
      <c r="E47" s="99"/>
      <c r="F47" s="41"/>
      <c r="G47" s="98"/>
      <c r="H47" s="98"/>
      <c r="I47" s="40"/>
      <c r="J47" s="97"/>
      <c r="K47" s="40"/>
      <c r="L47" s="40"/>
    </row>
    <row r="48" spans="1:12">
      <c r="A48" s="11" t="e">
        <f t="shared" si="1"/>
        <v>#N/A</v>
      </c>
      <c r="B48" s="12"/>
      <c r="C48" s="93"/>
      <c r="D48" s="13"/>
      <c r="E48" s="97"/>
      <c r="F48" s="13"/>
      <c r="G48" s="98"/>
      <c r="H48" s="98"/>
      <c r="I48" s="13"/>
      <c r="J48" s="97"/>
      <c r="K48" s="13"/>
      <c r="L48" s="13"/>
    </row>
    <row r="49" spans="1:12">
      <c r="A49" s="11" t="e">
        <f t="shared" si="1"/>
        <v>#N/A</v>
      </c>
      <c r="B49" s="12"/>
      <c r="C49" s="13"/>
      <c r="D49" s="13"/>
      <c r="E49" s="97"/>
      <c r="F49" s="13"/>
      <c r="G49" s="98"/>
      <c r="H49" s="98"/>
      <c r="I49" s="13"/>
      <c r="J49" s="97"/>
      <c r="K49" s="13"/>
      <c r="L49" s="13"/>
    </row>
    <row r="50" spans="1:12">
      <c r="A50" s="11" t="e">
        <f t="shared" si="1"/>
        <v>#N/A</v>
      </c>
      <c r="B50" s="12"/>
      <c r="C50" s="13"/>
      <c r="D50" s="13"/>
      <c r="E50" s="97"/>
      <c r="F50" s="13"/>
      <c r="G50" s="98"/>
      <c r="H50" s="98"/>
      <c r="I50" s="13"/>
      <c r="J50" s="97"/>
      <c r="K50" s="13"/>
      <c r="L50" s="13"/>
    </row>
    <row r="51" spans="1:12" ht="21" customHeight="1">
      <c r="A51" s="11" t="e">
        <f t="shared" si="1"/>
        <v>#N/A</v>
      </c>
      <c r="B51" s="12"/>
      <c r="C51" s="13"/>
      <c r="D51" s="13"/>
      <c r="E51" s="97"/>
      <c r="F51" s="13"/>
      <c r="G51" s="98"/>
      <c r="H51" s="98"/>
      <c r="I51" s="13"/>
      <c r="J51" s="97"/>
      <c r="K51" s="13"/>
      <c r="L51" s="13"/>
    </row>
    <row r="52" spans="1:12">
      <c r="A52" s="11" t="e">
        <f t="shared" si="1"/>
        <v>#N/A</v>
      </c>
      <c r="B52" s="12"/>
      <c r="C52" s="13"/>
      <c r="D52" s="13"/>
      <c r="E52" s="97"/>
      <c r="F52" s="13"/>
      <c r="G52" s="98"/>
      <c r="H52" s="98"/>
      <c r="I52" s="13"/>
      <c r="J52" s="97"/>
      <c r="K52" s="13"/>
      <c r="L52" s="13"/>
    </row>
    <row r="53" spans="1:12" ht="18.75" customHeight="1">
      <c r="A53" s="11" t="e">
        <f t="shared" si="1"/>
        <v>#N/A</v>
      </c>
      <c r="B53" s="12"/>
      <c r="C53" s="13"/>
      <c r="D53" s="13"/>
      <c r="E53" s="97"/>
      <c r="F53" s="13"/>
      <c r="G53" s="98"/>
      <c r="H53" s="98"/>
      <c r="I53" s="13"/>
      <c r="J53" s="97"/>
      <c r="K53" s="13"/>
      <c r="L53" s="13"/>
    </row>
    <row r="54" spans="1:12">
      <c r="A54" s="11" t="e">
        <f t="shared" si="1"/>
        <v>#N/A</v>
      </c>
      <c r="B54" s="12"/>
      <c r="C54" s="13"/>
      <c r="D54" s="13"/>
      <c r="E54" s="97"/>
      <c r="F54" s="13"/>
      <c r="G54" s="98"/>
      <c r="H54" s="98"/>
      <c r="I54" s="13"/>
      <c r="J54" s="97"/>
      <c r="K54" s="13"/>
      <c r="L54" s="13"/>
    </row>
    <row r="55" spans="1:12">
      <c r="A55" s="11" t="e">
        <f t="shared" si="1"/>
        <v>#N/A</v>
      </c>
      <c r="B55" s="12"/>
      <c r="C55" s="13"/>
      <c r="D55" s="13"/>
      <c r="E55" s="97"/>
      <c r="F55" s="13"/>
      <c r="G55" s="98"/>
      <c r="H55" s="98"/>
      <c r="I55" s="13"/>
      <c r="J55" s="97"/>
      <c r="K55" s="13"/>
      <c r="L55" s="13"/>
    </row>
    <row r="56" spans="1:12">
      <c r="A56" s="11" t="e">
        <f t="shared" si="1"/>
        <v>#N/A</v>
      </c>
      <c r="B56" s="12"/>
      <c r="C56" s="13"/>
      <c r="D56" s="13"/>
      <c r="E56" s="97"/>
      <c r="F56" s="13"/>
      <c r="G56" s="98"/>
      <c r="H56" s="98"/>
      <c r="I56" s="13"/>
      <c r="J56" s="97"/>
      <c r="K56" s="13"/>
      <c r="L56" s="13"/>
    </row>
    <row r="57" spans="1:12">
      <c r="A57" s="11" t="e">
        <f t="shared" si="1"/>
        <v>#N/A</v>
      </c>
      <c r="B57" s="12"/>
      <c r="C57" s="13"/>
      <c r="D57" s="13"/>
      <c r="E57" s="97"/>
      <c r="F57" s="13"/>
      <c r="G57" s="98"/>
      <c r="H57" s="98"/>
      <c r="I57" s="13"/>
      <c r="J57" s="97"/>
      <c r="K57" s="13"/>
      <c r="L57" s="13"/>
    </row>
    <row r="58" spans="1:12">
      <c r="A58" s="11" t="e">
        <f t="shared" si="1"/>
        <v>#N/A</v>
      </c>
      <c r="B58" s="12"/>
      <c r="C58" s="13"/>
      <c r="D58" s="13"/>
      <c r="E58" s="97"/>
      <c r="F58" s="13"/>
      <c r="G58" s="98"/>
      <c r="H58" s="98"/>
      <c r="I58" s="13"/>
      <c r="J58" s="97"/>
      <c r="K58" s="13"/>
      <c r="L58" s="13"/>
    </row>
    <row r="59" spans="1:12">
      <c r="A59" s="11" t="e">
        <f t="shared" si="1"/>
        <v>#N/A</v>
      </c>
      <c r="B59" s="12"/>
      <c r="C59" s="13"/>
      <c r="D59" s="13"/>
      <c r="E59" s="97"/>
      <c r="F59" s="13"/>
      <c r="G59" s="98"/>
      <c r="H59" s="98"/>
      <c r="I59" s="13"/>
      <c r="J59" s="97"/>
      <c r="K59" s="13"/>
      <c r="L59" s="13"/>
    </row>
    <row r="60" spans="1:12">
      <c r="A60" s="11" t="e">
        <f t="shared" si="1"/>
        <v>#N/A</v>
      </c>
      <c r="B60" s="12"/>
      <c r="C60" s="13"/>
      <c r="D60" s="13"/>
      <c r="E60" s="97"/>
      <c r="F60" s="13"/>
      <c r="G60" s="98"/>
      <c r="H60" s="98"/>
      <c r="I60" s="13"/>
      <c r="J60" s="97"/>
      <c r="K60" s="13"/>
      <c r="L60" s="13"/>
    </row>
    <row r="61" spans="1:12">
      <c r="A61" s="11" t="e">
        <f t="shared" si="1"/>
        <v>#N/A</v>
      </c>
      <c r="B61" s="12"/>
      <c r="C61" s="13"/>
      <c r="D61" s="13"/>
      <c r="E61" s="97"/>
      <c r="F61" s="13"/>
      <c r="G61" s="98"/>
      <c r="H61" s="98"/>
      <c r="I61" s="13"/>
      <c r="J61" s="97"/>
      <c r="K61" s="13"/>
      <c r="L61" s="13"/>
    </row>
    <row r="62" spans="1:12">
      <c r="A62" s="11" t="e">
        <f t="shared" si="1"/>
        <v>#N/A</v>
      </c>
      <c r="B62" s="12"/>
      <c r="C62" s="13"/>
      <c r="D62" s="13"/>
      <c r="E62" s="97"/>
      <c r="F62" s="13"/>
      <c r="G62" s="98"/>
      <c r="H62" s="98"/>
      <c r="I62" s="13"/>
      <c r="J62" s="97"/>
      <c r="K62" s="13"/>
      <c r="L62" s="13"/>
    </row>
    <row r="63" spans="1:12">
      <c r="A63" s="11" t="e">
        <f t="shared" si="1"/>
        <v>#N/A</v>
      </c>
      <c r="B63" s="12"/>
      <c r="C63" s="13"/>
      <c r="D63" s="13"/>
      <c r="E63" s="97"/>
      <c r="F63" s="13"/>
      <c r="G63" s="98"/>
      <c r="H63" s="98"/>
      <c r="I63" s="13"/>
      <c r="J63" s="97"/>
      <c r="K63" s="13"/>
      <c r="L63" s="13"/>
    </row>
    <row r="64" spans="1:12">
      <c r="A64" s="11" t="e">
        <f t="shared" si="1"/>
        <v>#N/A</v>
      </c>
      <c r="B64" s="12"/>
      <c r="C64" s="13"/>
      <c r="D64" s="13"/>
      <c r="E64" s="97"/>
      <c r="F64" s="13"/>
      <c r="G64" s="98"/>
      <c r="H64" s="98"/>
      <c r="I64" s="13"/>
      <c r="J64" s="97"/>
      <c r="K64" s="13"/>
      <c r="L64" s="13"/>
    </row>
    <row r="65" spans="1:12">
      <c r="A65" s="11" t="e">
        <f t="shared" si="1"/>
        <v>#N/A</v>
      </c>
      <c r="B65" s="12"/>
      <c r="C65" s="13"/>
      <c r="D65" s="13"/>
      <c r="E65" s="97"/>
      <c r="F65" s="13"/>
      <c r="G65" s="98"/>
      <c r="H65" s="98"/>
      <c r="I65" s="13"/>
      <c r="J65" s="97"/>
      <c r="K65" s="13"/>
      <c r="L65" s="13"/>
    </row>
    <row r="66" spans="1:12">
      <c r="A66" s="11" t="e">
        <f t="shared" si="1"/>
        <v>#N/A</v>
      </c>
      <c r="B66" s="12"/>
      <c r="C66" s="13"/>
      <c r="D66" s="13"/>
      <c r="E66" s="97"/>
      <c r="F66" s="13"/>
      <c r="G66" s="98"/>
      <c r="H66" s="98"/>
      <c r="I66" s="13"/>
      <c r="J66" s="97"/>
      <c r="K66" s="13"/>
      <c r="L66" s="13"/>
    </row>
    <row r="67" spans="1:12">
      <c r="A67" s="11" t="e">
        <f t="shared" ref="A67:A98" si="2">INDEX(Référence_PCMN,MATCH(B67,Nature_de_la_dépense,0))</f>
        <v>#N/A</v>
      </c>
      <c r="B67" s="12"/>
      <c r="C67" s="13"/>
      <c r="D67" s="13"/>
      <c r="E67" s="97"/>
      <c r="F67" s="13"/>
      <c r="G67" s="98"/>
      <c r="H67" s="98"/>
      <c r="I67" s="13"/>
      <c r="J67" s="97"/>
      <c r="K67" s="13"/>
      <c r="L67" s="13"/>
    </row>
    <row r="68" spans="1:12">
      <c r="A68" s="11" t="e">
        <f t="shared" si="2"/>
        <v>#N/A</v>
      </c>
      <c r="B68" s="12"/>
      <c r="C68" s="13"/>
      <c r="D68" s="13"/>
      <c r="E68" s="97"/>
      <c r="F68" s="13"/>
      <c r="G68" s="98"/>
      <c r="H68" s="98"/>
      <c r="I68" s="13"/>
      <c r="J68" s="97"/>
      <c r="K68" s="13"/>
      <c r="L68" s="13"/>
    </row>
    <row r="69" spans="1:12">
      <c r="A69" s="11" t="e">
        <f t="shared" si="2"/>
        <v>#N/A</v>
      </c>
      <c r="B69" s="12"/>
      <c r="C69" s="13"/>
      <c r="D69" s="13"/>
      <c r="E69" s="97"/>
      <c r="F69" s="13"/>
      <c r="G69" s="98"/>
      <c r="H69" s="98"/>
      <c r="I69" s="13"/>
      <c r="J69" s="97"/>
      <c r="K69" s="13"/>
      <c r="L69" s="13"/>
    </row>
    <row r="70" spans="1:12">
      <c r="A70" s="11" t="e">
        <f t="shared" si="2"/>
        <v>#N/A</v>
      </c>
      <c r="B70" s="12"/>
      <c r="C70" s="13"/>
      <c r="D70" s="13"/>
      <c r="E70" s="97"/>
      <c r="F70" s="13"/>
      <c r="G70" s="98"/>
      <c r="H70" s="98"/>
      <c r="I70" s="13"/>
      <c r="J70" s="97"/>
      <c r="K70" s="13"/>
      <c r="L70" s="13"/>
    </row>
    <row r="71" spans="1:12">
      <c r="A71" s="11" t="e">
        <f t="shared" si="2"/>
        <v>#N/A</v>
      </c>
      <c r="B71" s="12"/>
      <c r="C71" s="13"/>
      <c r="D71" s="13"/>
      <c r="E71" s="97"/>
      <c r="F71" s="13"/>
      <c r="G71" s="98"/>
      <c r="H71" s="98"/>
      <c r="I71" s="13"/>
      <c r="J71" s="97"/>
      <c r="K71" s="13"/>
      <c r="L71" s="13"/>
    </row>
    <row r="72" spans="1:12">
      <c r="A72" s="11" t="e">
        <f t="shared" si="2"/>
        <v>#N/A</v>
      </c>
      <c r="B72" s="12"/>
      <c r="C72" s="13"/>
      <c r="D72" s="13"/>
      <c r="E72" s="97"/>
      <c r="F72" s="13"/>
      <c r="G72" s="98"/>
      <c r="H72" s="98"/>
      <c r="I72" s="13"/>
      <c r="J72" s="97"/>
      <c r="K72" s="13"/>
      <c r="L72" s="13"/>
    </row>
    <row r="73" spans="1:12">
      <c r="A73" s="11" t="e">
        <f t="shared" si="2"/>
        <v>#N/A</v>
      </c>
      <c r="B73" s="12"/>
      <c r="C73" s="13"/>
      <c r="D73" s="13"/>
      <c r="E73" s="97"/>
      <c r="F73" s="13"/>
      <c r="G73" s="98"/>
      <c r="H73" s="98"/>
      <c r="I73" s="13"/>
      <c r="J73" s="97"/>
      <c r="K73" s="13"/>
      <c r="L73" s="13"/>
    </row>
    <row r="74" spans="1:12">
      <c r="A74" s="11" t="e">
        <f t="shared" si="2"/>
        <v>#N/A</v>
      </c>
      <c r="B74" s="12"/>
      <c r="C74" s="13"/>
      <c r="D74" s="13"/>
      <c r="E74" s="97"/>
      <c r="F74" s="13"/>
      <c r="G74" s="98"/>
      <c r="H74" s="98"/>
      <c r="I74" s="13"/>
      <c r="J74" s="97"/>
      <c r="K74" s="13"/>
      <c r="L74" s="13"/>
    </row>
    <row r="75" spans="1:12">
      <c r="A75" s="11" t="e">
        <f t="shared" si="2"/>
        <v>#N/A</v>
      </c>
      <c r="B75" s="12"/>
      <c r="C75" s="13"/>
      <c r="D75" s="13"/>
      <c r="E75" s="97"/>
      <c r="F75" s="13"/>
      <c r="G75" s="98"/>
      <c r="H75" s="98"/>
      <c r="I75" s="13"/>
      <c r="J75" s="97"/>
      <c r="K75" s="13"/>
      <c r="L75" s="13"/>
    </row>
    <row r="76" spans="1:12">
      <c r="A76" s="11" t="e">
        <f t="shared" si="2"/>
        <v>#N/A</v>
      </c>
      <c r="B76" s="12"/>
      <c r="C76" s="13"/>
      <c r="D76" s="13"/>
      <c r="E76" s="97"/>
      <c r="F76" s="13"/>
      <c r="G76" s="98"/>
      <c r="H76" s="98"/>
      <c r="I76" s="13"/>
      <c r="J76" s="97"/>
      <c r="K76" s="13"/>
      <c r="L76" s="13"/>
    </row>
    <row r="77" spans="1:12">
      <c r="A77" s="11" t="e">
        <f t="shared" si="2"/>
        <v>#N/A</v>
      </c>
      <c r="B77" s="12"/>
      <c r="C77" s="13"/>
      <c r="D77" s="13"/>
      <c r="E77" s="97"/>
      <c r="F77" s="13"/>
      <c r="G77" s="98"/>
      <c r="H77" s="98"/>
      <c r="I77" s="13"/>
      <c r="J77" s="97"/>
      <c r="K77" s="13"/>
      <c r="L77" s="13"/>
    </row>
    <row r="78" spans="1:12">
      <c r="A78" s="11" t="e">
        <f t="shared" si="2"/>
        <v>#N/A</v>
      </c>
      <c r="B78" s="12"/>
      <c r="C78" s="13"/>
      <c r="D78" s="13"/>
      <c r="E78" s="97"/>
      <c r="F78" s="13"/>
      <c r="G78" s="98"/>
      <c r="H78" s="98"/>
      <c r="I78" s="13"/>
      <c r="J78" s="97"/>
      <c r="K78" s="13"/>
      <c r="L78" s="13"/>
    </row>
    <row r="79" spans="1:12">
      <c r="A79" s="11" t="e">
        <f t="shared" si="2"/>
        <v>#N/A</v>
      </c>
      <c r="B79" s="12"/>
      <c r="C79" s="13"/>
      <c r="D79" s="13"/>
      <c r="E79" s="97"/>
      <c r="F79" s="13"/>
      <c r="G79" s="98"/>
      <c r="H79" s="98"/>
      <c r="I79" s="13"/>
      <c r="J79" s="97"/>
      <c r="K79" s="13"/>
      <c r="L79" s="13"/>
    </row>
    <row r="80" spans="1:12">
      <c r="A80" s="11" t="e">
        <f t="shared" si="2"/>
        <v>#N/A</v>
      </c>
      <c r="B80" s="12"/>
      <c r="C80" s="13"/>
      <c r="D80" s="13"/>
      <c r="E80" s="97"/>
      <c r="F80" s="13"/>
      <c r="G80" s="98"/>
      <c r="H80" s="98"/>
      <c r="I80" s="13"/>
      <c r="J80" s="97"/>
      <c r="K80" s="13"/>
      <c r="L80" s="13"/>
    </row>
    <row r="81" spans="1:12">
      <c r="A81" s="11" t="e">
        <f t="shared" si="2"/>
        <v>#N/A</v>
      </c>
      <c r="B81" s="12"/>
      <c r="C81" s="13"/>
      <c r="D81" s="13"/>
      <c r="E81" s="97"/>
      <c r="F81" s="13"/>
      <c r="G81" s="98"/>
      <c r="H81" s="98"/>
      <c r="I81" s="13"/>
      <c r="J81" s="97"/>
      <c r="K81" s="13"/>
      <c r="L81" s="13"/>
    </row>
    <row r="82" spans="1:12">
      <c r="A82" s="11" t="e">
        <f t="shared" si="2"/>
        <v>#N/A</v>
      </c>
      <c r="B82" s="12"/>
      <c r="C82" s="13"/>
      <c r="D82" s="13"/>
      <c r="E82" s="97"/>
      <c r="F82" s="13"/>
      <c r="G82" s="98"/>
      <c r="H82" s="98"/>
      <c r="I82" s="13"/>
      <c r="J82" s="97"/>
      <c r="K82" s="13"/>
      <c r="L82" s="13"/>
    </row>
    <row r="83" spans="1:12">
      <c r="A83" s="11" t="e">
        <f t="shared" si="2"/>
        <v>#N/A</v>
      </c>
      <c r="B83" s="12"/>
      <c r="C83" s="13"/>
      <c r="D83" s="13"/>
      <c r="E83" s="97"/>
      <c r="F83" s="13"/>
      <c r="G83" s="98"/>
      <c r="H83" s="98"/>
      <c r="I83" s="13"/>
      <c r="J83" s="97"/>
      <c r="K83" s="13"/>
      <c r="L83" s="13"/>
    </row>
    <row r="84" spans="1:12">
      <c r="A84" s="11" t="e">
        <f t="shared" si="2"/>
        <v>#N/A</v>
      </c>
      <c r="B84" s="12"/>
      <c r="C84" s="13"/>
      <c r="D84" s="13"/>
      <c r="E84" s="97"/>
      <c r="F84" s="13"/>
      <c r="G84" s="98"/>
      <c r="H84" s="98"/>
      <c r="I84" s="13"/>
      <c r="J84" s="97"/>
      <c r="K84" s="13"/>
      <c r="L84" s="13"/>
    </row>
    <row r="85" spans="1:12">
      <c r="A85" s="11" t="e">
        <f t="shared" si="2"/>
        <v>#N/A</v>
      </c>
      <c r="B85" s="12"/>
      <c r="C85" s="13"/>
      <c r="D85" s="13"/>
      <c r="E85" s="97"/>
      <c r="F85" s="13"/>
      <c r="G85" s="98"/>
      <c r="H85" s="98"/>
      <c r="I85" s="13"/>
      <c r="J85" s="97"/>
      <c r="K85" s="13"/>
      <c r="L85" s="13"/>
    </row>
    <row r="86" spans="1:12">
      <c r="A86" s="11" t="e">
        <f t="shared" si="2"/>
        <v>#N/A</v>
      </c>
      <c r="B86" s="12"/>
      <c r="C86" s="13"/>
      <c r="D86" s="13"/>
      <c r="E86" s="97"/>
      <c r="F86" s="13"/>
      <c r="G86" s="98"/>
      <c r="H86" s="98"/>
      <c r="I86" s="13"/>
      <c r="J86" s="97"/>
      <c r="K86" s="13"/>
      <c r="L86" s="13"/>
    </row>
    <row r="87" spans="1:12">
      <c r="A87" s="11" t="e">
        <f t="shared" si="2"/>
        <v>#N/A</v>
      </c>
      <c r="B87" s="12"/>
      <c r="C87" s="13"/>
      <c r="D87" s="13"/>
      <c r="E87" s="97"/>
      <c r="F87" s="13"/>
      <c r="G87" s="98"/>
      <c r="H87" s="98"/>
      <c r="I87" s="13"/>
      <c r="J87" s="97"/>
      <c r="K87" s="13"/>
      <c r="L87" s="13"/>
    </row>
    <row r="88" spans="1:12">
      <c r="A88" s="11" t="e">
        <f t="shared" si="2"/>
        <v>#N/A</v>
      </c>
      <c r="B88" s="12"/>
      <c r="C88" s="13"/>
      <c r="D88" s="13"/>
      <c r="E88" s="97"/>
      <c r="F88" s="13"/>
      <c r="G88" s="98"/>
      <c r="H88" s="98"/>
      <c r="I88" s="13"/>
      <c r="J88" s="97"/>
      <c r="K88" s="13"/>
      <c r="L88" s="13"/>
    </row>
    <row r="89" spans="1:12">
      <c r="A89" s="11" t="e">
        <f t="shared" si="2"/>
        <v>#N/A</v>
      </c>
      <c r="B89" s="12"/>
      <c r="C89" s="13"/>
      <c r="D89" s="13"/>
      <c r="E89" s="97"/>
      <c r="F89" s="13"/>
      <c r="G89" s="98"/>
      <c r="H89" s="98"/>
      <c r="I89" s="13"/>
      <c r="J89" s="97"/>
      <c r="K89" s="13"/>
      <c r="L89" s="13"/>
    </row>
    <row r="90" spans="1:12">
      <c r="A90" s="11" t="e">
        <f t="shared" si="2"/>
        <v>#N/A</v>
      </c>
      <c r="B90" s="12"/>
      <c r="C90" s="13"/>
      <c r="D90" s="13"/>
      <c r="E90" s="97"/>
      <c r="F90" s="13"/>
      <c r="G90" s="98"/>
      <c r="H90" s="98"/>
      <c r="I90" s="13"/>
      <c r="J90" s="97"/>
      <c r="K90" s="13"/>
      <c r="L90" s="13"/>
    </row>
    <row r="91" spans="1:12">
      <c r="A91" s="11" t="e">
        <f t="shared" si="2"/>
        <v>#N/A</v>
      </c>
      <c r="B91" s="12"/>
      <c r="C91" s="13"/>
      <c r="D91" s="13"/>
      <c r="E91" s="97"/>
      <c r="F91" s="13"/>
      <c r="G91" s="98"/>
      <c r="H91" s="98"/>
      <c r="I91" s="13"/>
      <c r="J91" s="97"/>
      <c r="K91" s="13"/>
      <c r="L91" s="13"/>
    </row>
    <row r="92" spans="1:12">
      <c r="A92" s="11" t="e">
        <f t="shared" si="2"/>
        <v>#N/A</v>
      </c>
      <c r="B92" s="12"/>
      <c r="C92" s="13"/>
      <c r="D92" s="13"/>
      <c r="E92" s="97"/>
      <c r="F92" s="13"/>
      <c r="G92" s="98"/>
      <c r="H92" s="98"/>
      <c r="I92" s="13"/>
      <c r="J92" s="97"/>
      <c r="K92" s="13"/>
      <c r="L92" s="13"/>
    </row>
    <row r="93" spans="1:12">
      <c r="A93" s="11" t="e">
        <f t="shared" si="2"/>
        <v>#N/A</v>
      </c>
      <c r="B93" s="12"/>
      <c r="C93" s="13"/>
      <c r="D93" s="13"/>
      <c r="E93" s="97"/>
      <c r="F93" s="13"/>
      <c r="G93" s="98"/>
      <c r="H93" s="98"/>
      <c r="I93" s="13"/>
      <c r="J93" s="97"/>
      <c r="K93" s="13"/>
      <c r="L93" s="13"/>
    </row>
    <row r="94" spans="1:12">
      <c r="A94" s="11" t="e">
        <f t="shared" si="2"/>
        <v>#N/A</v>
      </c>
      <c r="B94" s="12"/>
      <c r="C94" s="13"/>
      <c r="D94" s="13"/>
      <c r="E94" s="97"/>
      <c r="F94" s="13"/>
      <c r="G94" s="98"/>
      <c r="H94" s="98"/>
      <c r="I94" s="13"/>
      <c r="J94" s="97"/>
      <c r="K94" s="13"/>
      <c r="L94" s="13"/>
    </row>
    <row r="95" spans="1:12">
      <c r="A95" s="11" t="e">
        <f t="shared" si="2"/>
        <v>#N/A</v>
      </c>
      <c r="B95" s="12"/>
      <c r="C95" s="13"/>
      <c r="D95" s="13"/>
      <c r="E95" s="97"/>
      <c r="F95" s="13"/>
      <c r="G95" s="98"/>
      <c r="H95" s="98"/>
      <c r="I95" s="13"/>
      <c r="J95" s="97"/>
      <c r="K95" s="13"/>
      <c r="L95" s="13"/>
    </row>
    <row r="96" spans="1:12">
      <c r="A96" s="11" t="e">
        <f t="shared" si="2"/>
        <v>#N/A</v>
      </c>
      <c r="B96" s="12"/>
      <c r="C96" s="13"/>
      <c r="D96" s="13"/>
      <c r="E96" s="97"/>
      <c r="F96" s="13"/>
      <c r="G96" s="98"/>
      <c r="H96" s="98"/>
      <c r="I96" s="13"/>
      <c r="J96" s="97"/>
      <c r="K96" s="13"/>
      <c r="L96" s="13"/>
    </row>
    <row r="97" spans="1:12">
      <c r="A97" s="11" t="e">
        <f t="shared" si="2"/>
        <v>#N/A</v>
      </c>
      <c r="B97" s="12"/>
      <c r="C97" s="13"/>
      <c r="D97" s="13"/>
      <c r="E97" s="97"/>
      <c r="F97" s="13"/>
      <c r="G97" s="98"/>
      <c r="H97" s="98"/>
      <c r="I97" s="13"/>
      <c r="J97" s="97"/>
      <c r="K97" s="13"/>
      <c r="L97" s="13"/>
    </row>
    <row r="98" spans="1:12">
      <c r="A98" s="11" t="e">
        <f t="shared" si="2"/>
        <v>#N/A</v>
      </c>
      <c r="B98" s="12"/>
      <c r="C98" s="13"/>
      <c r="D98" s="13"/>
      <c r="E98" s="97"/>
      <c r="F98" s="13"/>
      <c r="G98" s="98"/>
      <c r="H98" s="98"/>
      <c r="I98" s="13"/>
      <c r="J98" s="97"/>
      <c r="K98" s="13"/>
      <c r="L98" s="13"/>
    </row>
    <row r="99" spans="1:12">
      <c r="A99" s="11" t="e">
        <f t="shared" ref="A99:A120" si="3">INDEX(Référence_PCMN,MATCH(B99,Nature_de_la_dépense,0))</f>
        <v>#N/A</v>
      </c>
      <c r="B99" s="12"/>
      <c r="C99" s="13"/>
      <c r="D99" s="13"/>
      <c r="E99" s="97"/>
      <c r="F99" s="13"/>
      <c r="G99" s="98"/>
      <c r="H99" s="98"/>
      <c r="I99" s="13"/>
      <c r="J99" s="97"/>
      <c r="K99" s="13"/>
      <c r="L99" s="13"/>
    </row>
    <row r="100" spans="1:12">
      <c r="A100" s="11" t="e">
        <f t="shared" si="3"/>
        <v>#N/A</v>
      </c>
      <c r="B100" s="12"/>
      <c r="C100" s="13"/>
      <c r="D100" s="13"/>
      <c r="E100" s="97"/>
      <c r="F100" s="13"/>
      <c r="G100" s="98"/>
      <c r="H100" s="98"/>
      <c r="I100" s="13"/>
      <c r="J100" s="97"/>
      <c r="K100" s="13"/>
      <c r="L100" s="13"/>
    </row>
    <row r="101" spans="1:12">
      <c r="A101" s="11" t="e">
        <f t="shared" si="3"/>
        <v>#N/A</v>
      </c>
      <c r="B101" s="12"/>
      <c r="C101" s="13"/>
      <c r="D101" s="13"/>
      <c r="E101" s="97"/>
      <c r="F101" s="13"/>
      <c r="G101" s="98"/>
      <c r="H101" s="98"/>
      <c r="I101" s="13"/>
      <c r="J101" s="97"/>
      <c r="K101" s="13"/>
      <c r="L101" s="13"/>
    </row>
    <row r="102" spans="1:12">
      <c r="A102" s="11" t="e">
        <f t="shared" si="3"/>
        <v>#N/A</v>
      </c>
      <c r="B102" s="12"/>
      <c r="C102" s="13"/>
      <c r="D102" s="13"/>
      <c r="E102" s="97"/>
      <c r="F102" s="13"/>
      <c r="G102" s="98"/>
      <c r="H102" s="98"/>
      <c r="I102" s="13"/>
      <c r="J102" s="97"/>
      <c r="K102" s="13"/>
      <c r="L102" s="13"/>
    </row>
    <row r="103" spans="1:12">
      <c r="A103" s="11" t="e">
        <f t="shared" si="3"/>
        <v>#N/A</v>
      </c>
      <c r="B103" s="12"/>
      <c r="C103" s="13"/>
      <c r="D103" s="13"/>
      <c r="E103" s="97"/>
      <c r="F103" s="13"/>
      <c r="G103" s="98"/>
      <c r="H103" s="98"/>
      <c r="I103" s="13"/>
      <c r="J103" s="97"/>
      <c r="K103" s="13"/>
      <c r="L103" s="13"/>
    </row>
    <row r="104" spans="1:12">
      <c r="A104" s="11" t="e">
        <f t="shared" si="3"/>
        <v>#N/A</v>
      </c>
      <c r="B104" s="12"/>
      <c r="C104" s="13"/>
      <c r="D104" s="13"/>
      <c r="E104" s="97"/>
      <c r="F104" s="13"/>
      <c r="G104" s="98"/>
      <c r="H104" s="98"/>
      <c r="I104" s="13"/>
      <c r="J104" s="97"/>
      <c r="K104" s="13"/>
      <c r="L104" s="13"/>
    </row>
    <row r="105" spans="1:12">
      <c r="A105" s="11" t="e">
        <f t="shared" si="3"/>
        <v>#N/A</v>
      </c>
      <c r="B105" s="12"/>
      <c r="C105" s="13"/>
      <c r="D105" s="13"/>
      <c r="E105" s="97"/>
      <c r="F105" s="13"/>
      <c r="G105" s="98"/>
      <c r="H105" s="98"/>
      <c r="I105" s="13"/>
      <c r="J105" s="97"/>
      <c r="K105" s="13"/>
      <c r="L105" s="13"/>
    </row>
    <row r="106" spans="1:12">
      <c r="A106" s="11" t="e">
        <f t="shared" si="3"/>
        <v>#N/A</v>
      </c>
      <c r="B106" s="12"/>
      <c r="C106" s="13"/>
      <c r="D106" s="13"/>
      <c r="E106" s="97"/>
      <c r="F106" s="13"/>
      <c r="G106" s="98"/>
      <c r="H106" s="98"/>
      <c r="I106" s="13"/>
      <c r="J106" s="97"/>
      <c r="K106" s="13"/>
      <c r="L106" s="13"/>
    </row>
    <row r="107" spans="1:12">
      <c r="A107" s="11" t="e">
        <f t="shared" si="3"/>
        <v>#N/A</v>
      </c>
      <c r="B107" s="12"/>
      <c r="C107" s="13"/>
      <c r="D107" s="13"/>
      <c r="E107" s="97"/>
      <c r="F107" s="13"/>
      <c r="G107" s="98"/>
      <c r="H107" s="98"/>
      <c r="I107" s="13"/>
      <c r="J107" s="97"/>
      <c r="K107" s="13"/>
      <c r="L107" s="13"/>
    </row>
    <row r="108" spans="1:12">
      <c r="A108" s="11" t="e">
        <f t="shared" si="3"/>
        <v>#N/A</v>
      </c>
      <c r="B108" s="12"/>
      <c r="C108" s="13"/>
      <c r="D108" s="13"/>
      <c r="E108" s="97"/>
      <c r="F108" s="13"/>
      <c r="G108" s="98"/>
      <c r="H108" s="98"/>
      <c r="I108" s="13"/>
      <c r="J108" s="97"/>
      <c r="K108" s="13"/>
      <c r="L108" s="13"/>
    </row>
    <row r="109" spans="1:12">
      <c r="A109" s="11" t="e">
        <f t="shared" si="3"/>
        <v>#N/A</v>
      </c>
      <c r="B109" s="12"/>
      <c r="C109" s="13"/>
      <c r="D109" s="13"/>
      <c r="E109" s="97"/>
      <c r="F109" s="13"/>
      <c r="G109" s="98"/>
      <c r="H109" s="98"/>
      <c r="I109" s="13"/>
      <c r="J109" s="97"/>
      <c r="K109" s="13"/>
      <c r="L109" s="13"/>
    </row>
    <row r="110" spans="1:12">
      <c r="A110" s="11" t="e">
        <f t="shared" si="3"/>
        <v>#N/A</v>
      </c>
      <c r="B110" s="12"/>
      <c r="C110" s="13"/>
      <c r="D110" s="13"/>
      <c r="E110" s="97"/>
      <c r="F110" s="13"/>
      <c r="G110" s="98"/>
      <c r="H110" s="98"/>
      <c r="I110" s="13"/>
      <c r="J110" s="97"/>
      <c r="K110" s="13"/>
      <c r="L110" s="13"/>
    </row>
    <row r="111" spans="1:12">
      <c r="A111" s="11" t="e">
        <f t="shared" si="3"/>
        <v>#N/A</v>
      </c>
      <c r="B111" s="12"/>
      <c r="C111" s="13"/>
      <c r="D111" s="13"/>
      <c r="E111" s="97"/>
      <c r="F111" s="13"/>
      <c r="G111" s="98"/>
      <c r="H111" s="98"/>
      <c r="I111" s="13"/>
      <c r="J111" s="97"/>
      <c r="K111" s="13"/>
      <c r="L111" s="13"/>
    </row>
    <row r="112" spans="1:12">
      <c r="A112" s="11" t="e">
        <f t="shared" si="3"/>
        <v>#N/A</v>
      </c>
      <c r="B112" s="12"/>
      <c r="C112" s="13"/>
      <c r="D112" s="13"/>
      <c r="E112" s="97"/>
      <c r="F112" s="13"/>
      <c r="G112" s="98"/>
      <c r="H112" s="98"/>
      <c r="I112" s="13"/>
      <c r="J112" s="97"/>
      <c r="K112" s="13"/>
      <c r="L112" s="13"/>
    </row>
    <row r="113" spans="1:12">
      <c r="A113" s="11" t="e">
        <f t="shared" si="3"/>
        <v>#N/A</v>
      </c>
      <c r="B113" s="12"/>
      <c r="C113" s="13"/>
      <c r="D113" s="13"/>
      <c r="E113" s="97"/>
      <c r="F113" s="13"/>
      <c r="G113" s="98"/>
      <c r="H113" s="98"/>
      <c r="I113" s="13"/>
      <c r="J113" s="97"/>
      <c r="K113" s="13"/>
      <c r="L113" s="13"/>
    </row>
    <row r="114" spans="1:12">
      <c r="A114" s="11" t="e">
        <f t="shared" si="3"/>
        <v>#N/A</v>
      </c>
      <c r="B114" s="12"/>
      <c r="C114" s="13"/>
      <c r="D114" s="13"/>
      <c r="E114" s="97"/>
      <c r="F114" s="13"/>
      <c r="G114" s="98"/>
      <c r="H114" s="98"/>
      <c r="I114" s="13"/>
      <c r="J114" s="97"/>
      <c r="K114" s="13"/>
      <c r="L114" s="13"/>
    </row>
    <row r="115" spans="1:12">
      <c r="A115" s="11" t="e">
        <f t="shared" si="3"/>
        <v>#N/A</v>
      </c>
      <c r="B115" s="12"/>
      <c r="C115" s="13"/>
      <c r="D115" s="13"/>
      <c r="E115" s="97"/>
      <c r="F115" s="13"/>
      <c r="G115" s="98"/>
      <c r="H115" s="98"/>
      <c r="I115" s="13"/>
      <c r="J115" s="97"/>
      <c r="K115" s="13"/>
      <c r="L115" s="13"/>
    </row>
    <row r="116" spans="1:12">
      <c r="A116" s="11" t="e">
        <f t="shared" si="3"/>
        <v>#N/A</v>
      </c>
      <c r="B116" s="12"/>
      <c r="C116" s="13"/>
      <c r="D116" s="13"/>
      <c r="E116" s="97"/>
      <c r="F116" s="13"/>
      <c r="G116" s="98"/>
      <c r="H116" s="98"/>
      <c r="I116" s="13"/>
      <c r="J116" s="97"/>
      <c r="K116" s="13"/>
      <c r="L116" s="13"/>
    </row>
    <row r="117" spans="1:12">
      <c r="A117" s="11" t="e">
        <f t="shared" si="3"/>
        <v>#N/A</v>
      </c>
      <c r="B117" s="12"/>
      <c r="C117" s="13"/>
      <c r="D117" s="13"/>
      <c r="E117" s="97"/>
      <c r="F117" s="13"/>
      <c r="G117" s="98"/>
      <c r="H117" s="98"/>
      <c r="I117" s="13"/>
      <c r="J117" s="97"/>
      <c r="K117" s="13"/>
      <c r="L117" s="13"/>
    </row>
    <row r="118" spans="1:12">
      <c r="A118" s="11" t="e">
        <f t="shared" si="3"/>
        <v>#N/A</v>
      </c>
      <c r="B118" s="12"/>
      <c r="C118" s="13"/>
      <c r="D118" s="13"/>
      <c r="E118" s="97"/>
      <c r="F118" s="13"/>
      <c r="G118" s="98"/>
      <c r="H118" s="98"/>
      <c r="I118" s="13"/>
      <c r="J118" s="97"/>
      <c r="K118" s="13"/>
      <c r="L118" s="13"/>
    </row>
    <row r="119" spans="1:12">
      <c r="A119" s="11" t="e">
        <f t="shared" si="3"/>
        <v>#N/A</v>
      </c>
      <c r="B119" s="12"/>
      <c r="C119" s="13"/>
      <c r="D119" s="13"/>
      <c r="E119" s="97"/>
      <c r="F119" s="13"/>
      <c r="G119" s="98"/>
      <c r="H119" s="98"/>
      <c r="I119" s="13"/>
      <c r="J119" s="97"/>
      <c r="K119" s="13"/>
      <c r="L119" s="13"/>
    </row>
    <row r="120" spans="1:12">
      <c r="A120" s="11" t="e">
        <f t="shared" si="3"/>
        <v>#N/A</v>
      </c>
      <c r="B120" s="12"/>
      <c r="C120" s="13"/>
      <c r="D120" s="13"/>
      <c r="E120" s="97"/>
      <c r="F120" s="13"/>
      <c r="G120" s="98"/>
      <c r="H120" s="98"/>
      <c r="I120" s="13"/>
      <c r="J120" s="97"/>
      <c r="K120" s="13"/>
      <c r="L120" s="13"/>
    </row>
  </sheetData>
  <dataValidations count="2">
    <dataValidation type="list" allowBlank="1" showInputMessage="1" showErrorMessage="1" sqref="I3:I120" xr:uid="{00000000-0002-0000-0200-000000000000}">
      <formula1>paiement</formula1>
    </dataValidation>
    <dataValidation type="list" allowBlank="1" showInputMessage="1" showErrorMessage="1" sqref="B3:B120" xr:uid="{00000000-0002-0000-0200-000001000000}">
      <formula1>Nature_de_la_dépense</formula1>
    </dataValidation>
  </dataValidations>
  <pageMargins left="0.15748031496062992" right="0.15748031496062992" top="0.23622047244094491" bottom="0.19685039370078741" header="0.15748031496062992" footer="0.15748031496062992"/>
  <pageSetup paperSize="9" scale="54"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3"/>
  <sheetViews>
    <sheetView workbookViewId="0">
      <selection activeCell="B2" sqref="B2"/>
    </sheetView>
  </sheetViews>
  <sheetFormatPr defaultColWidth="11.42578125" defaultRowHeight="15"/>
  <cols>
    <col min="1" max="1" width="10.140625" style="6" bestFit="1" customWidth="1"/>
    <col min="2" max="2" width="67" style="6" customWidth="1"/>
    <col min="3" max="6" width="18.7109375" style="17" bestFit="1" customWidth="1"/>
    <col min="7" max="10" width="11.42578125" style="16" customWidth="1"/>
    <col min="13" max="16" width="11.42578125" style="16" customWidth="1"/>
    <col min="17" max="19" width="11.42578125" style="16"/>
    <col min="20" max="16384" width="11.42578125" style="2"/>
  </cols>
  <sheetData>
    <row r="1" spans="1:19" s="3" customFormat="1" ht="30.75" thickBot="1">
      <c r="A1" s="4" t="s">
        <v>55</v>
      </c>
      <c r="B1" s="95" t="s">
        <v>67</v>
      </c>
      <c r="C1" s="77" t="s">
        <v>57</v>
      </c>
      <c r="D1" s="14" t="s">
        <v>68</v>
      </c>
      <c r="E1" s="14" t="s">
        <v>69</v>
      </c>
      <c r="F1" s="14" t="s">
        <v>70</v>
      </c>
      <c r="G1" s="15"/>
      <c r="H1" s="15"/>
      <c r="I1" s="15"/>
      <c r="J1" s="15"/>
      <c r="M1" s="15"/>
      <c r="N1" s="15"/>
      <c r="O1" s="15"/>
      <c r="P1" s="15"/>
      <c r="Q1" s="15"/>
      <c r="R1" s="15"/>
      <c r="S1" s="15"/>
    </row>
    <row r="2" spans="1:19">
      <c r="A2" s="11" t="e">
        <f t="shared" ref="A2:A12" si="0">INDEX(Référence_PCMN,MATCH(B2,Nature_de_la_recette,0))</f>
        <v>#N/A</v>
      </c>
      <c r="B2" s="12"/>
      <c r="C2" s="13"/>
      <c r="D2" s="13"/>
      <c r="E2" s="97"/>
      <c r="F2" s="98"/>
    </row>
    <row r="3" spans="1:19">
      <c r="A3" s="11" t="e">
        <f t="shared" si="0"/>
        <v>#N/A</v>
      </c>
      <c r="B3" s="12"/>
      <c r="C3" s="13"/>
      <c r="D3" s="13"/>
      <c r="E3" s="97"/>
      <c r="F3" s="98"/>
    </row>
    <row r="4" spans="1:19">
      <c r="A4" s="11" t="e">
        <f t="shared" si="0"/>
        <v>#N/A</v>
      </c>
      <c r="B4" s="12"/>
      <c r="C4" s="13"/>
      <c r="D4" s="13"/>
      <c r="E4" s="97"/>
      <c r="F4" s="98"/>
    </row>
    <row r="5" spans="1:19">
      <c r="A5" s="11" t="e">
        <f t="shared" si="0"/>
        <v>#N/A</v>
      </c>
      <c r="B5" s="12"/>
      <c r="C5" s="13"/>
      <c r="D5" s="13"/>
      <c r="E5" s="97"/>
      <c r="F5" s="98"/>
    </row>
    <row r="6" spans="1:19">
      <c r="A6" s="11" t="e">
        <f t="shared" si="0"/>
        <v>#N/A</v>
      </c>
      <c r="B6" s="12"/>
      <c r="C6" s="13"/>
      <c r="D6" s="13"/>
      <c r="E6" s="97"/>
      <c r="F6" s="98"/>
    </row>
    <row r="7" spans="1:19">
      <c r="A7" s="11" t="e">
        <f t="shared" si="0"/>
        <v>#N/A</v>
      </c>
      <c r="B7" s="12"/>
      <c r="C7" s="13"/>
      <c r="D7" s="13"/>
      <c r="E7" s="97"/>
      <c r="F7" s="98"/>
    </row>
    <row r="8" spans="1:19">
      <c r="A8" s="11" t="e">
        <f t="shared" si="0"/>
        <v>#N/A</v>
      </c>
      <c r="B8" s="12"/>
      <c r="C8" s="13"/>
      <c r="D8" s="13"/>
      <c r="E8" s="97"/>
      <c r="F8" s="98"/>
    </row>
    <row r="9" spans="1:19">
      <c r="A9" s="11" t="e">
        <f t="shared" si="0"/>
        <v>#N/A</v>
      </c>
      <c r="B9" s="12"/>
      <c r="C9" s="13"/>
      <c r="D9" s="13"/>
      <c r="E9" s="97"/>
      <c r="F9" s="98"/>
    </row>
    <row r="10" spans="1:19">
      <c r="A10" s="11" t="e">
        <f t="shared" si="0"/>
        <v>#N/A</v>
      </c>
      <c r="B10" s="12"/>
      <c r="C10" s="13"/>
      <c r="D10" s="13"/>
      <c r="E10" s="97"/>
      <c r="F10" s="98"/>
    </row>
    <row r="11" spans="1:19">
      <c r="A11" s="11" t="e">
        <f t="shared" si="0"/>
        <v>#N/A</v>
      </c>
      <c r="B11" s="12"/>
      <c r="C11" s="13"/>
      <c r="D11" s="13"/>
      <c r="E11" s="97"/>
      <c r="F11" s="98"/>
    </row>
    <row r="12" spans="1:19">
      <c r="A12" s="11" t="e">
        <f t="shared" si="0"/>
        <v>#N/A</v>
      </c>
      <c r="B12" s="12"/>
      <c r="C12" s="13"/>
      <c r="D12" s="13"/>
      <c r="E12" s="97"/>
      <c r="F12" s="98"/>
    </row>
    <row r="13" spans="1:19">
      <c r="A13" s="11"/>
      <c r="B13" s="12"/>
      <c r="C13" s="13"/>
      <c r="D13" s="13"/>
      <c r="E13" s="97"/>
      <c r="F13" s="98"/>
    </row>
  </sheetData>
  <dataValidations count="1">
    <dataValidation type="list" allowBlank="1" showInputMessage="1" showErrorMessage="1" sqref="B2:B12" xr:uid="{00000000-0002-0000-0300-000000000000}">
      <formula1>Nature_de_la_recette</formula1>
    </dataValidation>
  </dataValidations>
  <pageMargins left="0.15748031496062992" right="0.15748031496062992" top="0.74803149606299213" bottom="0.74803149606299213" header="0.31496062992125984" footer="0.31496062992125984"/>
  <pageSetup paperSize="9" scale="95"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pageSetUpPr fitToPage="1"/>
  </sheetPr>
  <dimension ref="A1:T102"/>
  <sheetViews>
    <sheetView topLeftCell="O1" zoomScaleNormal="100" workbookViewId="0">
      <selection activeCell="T4" sqref="T4"/>
    </sheetView>
  </sheetViews>
  <sheetFormatPr defaultColWidth="11.42578125" defaultRowHeight="15"/>
  <cols>
    <col min="1" max="1" width="15.5703125" style="6" customWidth="1"/>
    <col min="2" max="3" width="15.5703125" style="2" customWidth="1"/>
    <col min="4" max="4" width="15.5703125" style="25" customWidth="1"/>
    <col min="5" max="5" width="15.5703125" style="2" customWidth="1"/>
    <col min="6" max="6" width="15.5703125" style="26" customWidth="1"/>
    <col min="7" max="9" width="15.5703125" style="2" customWidth="1"/>
    <col min="10" max="10" width="14.5703125" style="2" bestFit="1" customWidth="1"/>
    <col min="11" max="11" width="10.85546875" style="2" bestFit="1" customWidth="1"/>
    <col min="12" max="12" width="11.140625" style="2" bestFit="1" customWidth="1"/>
    <col min="13" max="13" width="8" style="2" bestFit="1" customWidth="1"/>
    <col min="14" max="14" width="13.5703125" style="2" bestFit="1" customWidth="1"/>
    <col min="15" max="15" width="13.5703125" style="2" customWidth="1"/>
    <col min="19" max="19" width="13.85546875" customWidth="1"/>
    <col min="20" max="20" width="36.85546875" customWidth="1"/>
  </cols>
  <sheetData>
    <row r="1" spans="1:20" ht="15.75" thickBot="1">
      <c r="A1" s="42" t="s">
        <v>71</v>
      </c>
      <c r="B1" s="44" t="s">
        <v>72</v>
      </c>
      <c r="C1" s="44" t="s">
        <v>73</v>
      </c>
      <c r="D1" s="45" t="s">
        <v>74</v>
      </c>
      <c r="E1" s="44" t="s">
        <v>75</v>
      </c>
      <c r="F1" s="46" t="s">
        <v>76</v>
      </c>
      <c r="G1" s="44" t="s">
        <v>77</v>
      </c>
      <c r="H1" s="44" t="s">
        <v>78</v>
      </c>
      <c r="I1" s="44" t="s">
        <v>79</v>
      </c>
      <c r="J1" s="44" t="s">
        <v>80</v>
      </c>
      <c r="K1" s="44" t="s">
        <v>81</v>
      </c>
      <c r="L1" s="44" t="s">
        <v>82</v>
      </c>
      <c r="M1" s="44" t="s">
        <v>83</v>
      </c>
      <c r="N1" s="44" t="s">
        <v>84</v>
      </c>
      <c r="O1" s="44" t="s">
        <v>85</v>
      </c>
      <c r="P1" s="44" t="s">
        <v>86</v>
      </c>
      <c r="Q1" s="44" t="s">
        <v>87</v>
      </c>
      <c r="R1" s="44" t="s">
        <v>88</v>
      </c>
      <c r="S1" s="44"/>
      <c r="T1" s="44" t="s">
        <v>89</v>
      </c>
    </row>
    <row r="2" spans="1:20" ht="75.75" thickBot="1">
      <c r="A2" s="23" t="s">
        <v>90</v>
      </c>
      <c r="B2" s="23" t="s">
        <v>91</v>
      </c>
      <c r="C2" s="23" t="s">
        <v>92</v>
      </c>
      <c r="D2" s="24" t="s">
        <v>93</v>
      </c>
      <c r="E2" s="23" t="s">
        <v>94</v>
      </c>
      <c r="F2" s="23" t="s">
        <v>95</v>
      </c>
      <c r="G2" s="23" t="s">
        <v>96</v>
      </c>
      <c r="H2" s="23" t="s">
        <v>97</v>
      </c>
      <c r="I2" s="23" t="s">
        <v>98</v>
      </c>
      <c r="J2" s="75" t="s">
        <v>99</v>
      </c>
      <c r="K2" s="75" t="s">
        <v>100</v>
      </c>
      <c r="L2" s="75" t="s">
        <v>101</v>
      </c>
      <c r="M2" s="75" t="s">
        <v>102</v>
      </c>
      <c r="N2" s="75" t="s">
        <v>103</v>
      </c>
      <c r="O2" s="75" t="s">
        <v>104</v>
      </c>
      <c r="P2" s="23" t="s">
        <v>105</v>
      </c>
      <c r="Q2" s="23" t="s">
        <v>30</v>
      </c>
      <c r="R2" s="23" t="s">
        <v>38</v>
      </c>
      <c r="S2" s="23" t="s">
        <v>106</v>
      </c>
      <c r="T2" s="23" t="s">
        <v>66</v>
      </c>
    </row>
    <row r="3" spans="1:20" ht="15.75" thickBot="1">
      <c r="A3" s="18" t="s">
        <v>107</v>
      </c>
      <c r="B3" s="48"/>
      <c r="C3" s="48"/>
      <c r="D3" s="49"/>
      <c r="E3" s="38"/>
      <c r="F3" s="88"/>
      <c r="G3" s="88"/>
      <c r="H3" s="92"/>
      <c r="I3" s="92"/>
      <c r="J3" s="89"/>
      <c r="K3" s="89"/>
      <c r="L3" s="89"/>
      <c r="M3" s="89"/>
      <c r="N3" s="89"/>
      <c r="O3" s="89"/>
      <c r="P3" s="90"/>
      <c r="Q3" s="90"/>
      <c r="R3" s="90"/>
      <c r="S3" s="90"/>
      <c r="T3" s="91"/>
    </row>
    <row r="4" spans="1:20" ht="15.75" thickBot="1">
      <c r="A4" s="18" t="s">
        <v>108</v>
      </c>
      <c r="B4" s="48"/>
      <c r="C4" s="48"/>
      <c r="D4" s="49"/>
      <c r="E4" s="38"/>
      <c r="F4" s="88"/>
      <c r="G4" s="88"/>
      <c r="H4" s="92"/>
      <c r="I4" s="92"/>
      <c r="J4" s="89"/>
      <c r="K4" s="89"/>
      <c r="L4" s="89"/>
      <c r="M4" s="89"/>
      <c r="N4" s="89"/>
      <c r="O4" s="89"/>
      <c r="P4" s="90"/>
      <c r="Q4" s="90"/>
      <c r="R4" s="90"/>
      <c r="S4" s="90"/>
      <c r="T4" s="91"/>
    </row>
    <row r="5" spans="1:20" ht="15.75" thickBot="1">
      <c r="A5" s="18" t="s">
        <v>109</v>
      </c>
      <c r="B5" s="48"/>
      <c r="C5" s="48"/>
      <c r="D5" s="49"/>
      <c r="E5" s="38"/>
      <c r="F5" s="88"/>
      <c r="G5" s="88"/>
      <c r="H5" s="92"/>
      <c r="I5" s="92"/>
      <c r="J5" s="89"/>
      <c r="K5" s="89"/>
      <c r="L5" s="89"/>
      <c r="M5" s="89"/>
      <c r="N5" s="89"/>
      <c r="O5" s="89"/>
      <c r="P5" s="90"/>
      <c r="Q5" s="90"/>
      <c r="R5" s="90"/>
      <c r="S5" s="90"/>
      <c r="T5" s="91"/>
    </row>
    <row r="6" spans="1:20" ht="15.75" thickBot="1">
      <c r="A6" s="18" t="s">
        <v>110</v>
      </c>
      <c r="B6" s="48"/>
      <c r="C6" s="48"/>
      <c r="D6" s="49"/>
      <c r="E6" s="38"/>
      <c r="F6" s="88"/>
      <c r="G6" s="88"/>
      <c r="H6" s="92"/>
      <c r="I6" s="92"/>
      <c r="J6" s="89"/>
      <c r="K6" s="89"/>
      <c r="L6" s="89"/>
      <c r="M6" s="89"/>
      <c r="N6" s="89"/>
      <c r="O6" s="89"/>
      <c r="P6" s="90"/>
      <c r="Q6" s="90"/>
      <c r="R6" s="90"/>
      <c r="S6" s="90"/>
      <c r="T6" s="91"/>
    </row>
    <row r="7" spans="1:20" ht="15.75" thickBot="1">
      <c r="A7" s="18" t="s">
        <v>111</v>
      </c>
      <c r="B7" s="48"/>
      <c r="C7" s="48"/>
      <c r="D7" s="49"/>
      <c r="E7" s="38"/>
      <c r="F7" s="88"/>
      <c r="G7" s="88"/>
      <c r="H7" s="92"/>
      <c r="I7" s="92"/>
      <c r="J7" s="89"/>
      <c r="K7" s="89"/>
      <c r="L7" s="89"/>
      <c r="M7" s="89"/>
      <c r="N7" s="89"/>
      <c r="O7" s="89"/>
      <c r="P7" s="90"/>
      <c r="Q7" s="90"/>
      <c r="R7" s="90"/>
      <c r="S7" s="90"/>
      <c r="T7" s="91"/>
    </row>
    <row r="8" spans="1:20" ht="15.75" thickBot="1">
      <c r="A8" s="18" t="s">
        <v>112</v>
      </c>
      <c r="B8" s="48"/>
      <c r="C8" s="48"/>
      <c r="D8" s="49"/>
      <c r="E8" s="38"/>
      <c r="F8" s="88"/>
      <c r="G8" s="88"/>
      <c r="H8" s="92"/>
      <c r="I8" s="92"/>
      <c r="J8" s="89"/>
      <c r="K8" s="89"/>
      <c r="L8" s="89"/>
      <c r="M8" s="89"/>
      <c r="N8" s="89"/>
      <c r="O8" s="89"/>
      <c r="P8" s="90"/>
      <c r="Q8" s="90"/>
      <c r="R8" s="90"/>
      <c r="S8" s="90"/>
      <c r="T8" s="91"/>
    </row>
    <row r="9" spans="1:20" ht="15.75" thickBot="1">
      <c r="A9" s="18" t="s">
        <v>113</v>
      </c>
      <c r="B9" s="48"/>
      <c r="C9" s="48"/>
      <c r="D9" s="49"/>
      <c r="E9" s="38"/>
      <c r="F9" s="88"/>
      <c r="G9" s="88"/>
      <c r="H9" s="92"/>
      <c r="I9" s="92"/>
      <c r="J9" s="89"/>
      <c r="K9" s="89"/>
      <c r="L9" s="89"/>
      <c r="M9" s="89"/>
      <c r="N9" s="89"/>
      <c r="O9" s="89"/>
      <c r="P9" s="90"/>
      <c r="Q9" s="90"/>
      <c r="R9" s="90"/>
      <c r="S9" s="90"/>
      <c r="T9" s="91"/>
    </row>
    <row r="10" spans="1:20" ht="15.75" thickBot="1">
      <c r="A10" s="18" t="s">
        <v>114</v>
      </c>
      <c r="B10" s="48"/>
      <c r="C10" s="48"/>
      <c r="D10" s="49"/>
      <c r="E10" s="38"/>
      <c r="F10" s="88"/>
      <c r="G10" s="88"/>
      <c r="H10" s="92"/>
      <c r="I10" s="92"/>
      <c r="J10" s="89"/>
      <c r="K10" s="89"/>
      <c r="L10" s="89"/>
      <c r="M10" s="89"/>
      <c r="N10" s="89"/>
      <c r="O10" s="89"/>
      <c r="P10" s="90"/>
      <c r="Q10" s="90"/>
      <c r="R10" s="90"/>
      <c r="S10" s="90"/>
      <c r="T10" s="91"/>
    </row>
    <row r="11" spans="1:20" ht="15.75" thickBot="1">
      <c r="A11" s="18" t="s">
        <v>115</v>
      </c>
      <c r="B11" s="48"/>
      <c r="C11" s="48"/>
      <c r="D11" s="49"/>
      <c r="E11" s="38"/>
      <c r="F11" s="88"/>
      <c r="G11" s="88"/>
      <c r="H11" s="92"/>
      <c r="I11" s="92"/>
      <c r="J11" s="89"/>
      <c r="K11" s="89"/>
      <c r="L11" s="89"/>
      <c r="M11" s="89"/>
      <c r="N11" s="89"/>
      <c r="O11" s="89"/>
      <c r="P11" s="90"/>
      <c r="Q11" s="90"/>
      <c r="R11" s="90"/>
      <c r="S11" s="90"/>
      <c r="T11" s="91"/>
    </row>
    <row r="12" spans="1:20" ht="15.75" thickBot="1">
      <c r="A12" s="18" t="s">
        <v>116</v>
      </c>
      <c r="B12" s="48"/>
      <c r="C12" s="48"/>
      <c r="D12" s="49"/>
      <c r="E12" s="38"/>
      <c r="F12" s="88"/>
      <c r="G12" s="88"/>
      <c r="H12" s="92"/>
      <c r="I12" s="92"/>
      <c r="J12" s="89"/>
      <c r="K12" s="89"/>
      <c r="L12" s="89"/>
      <c r="M12" s="89"/>
      <c r="N12" s="89"/>
      <c r="O12" s="89"/>
      <c r="P12" s="90"/>
      <c r="Q12" s="90"/>
      <c r="R12" s="90"/>
      <c r="S12" s="90"/>
      <c r="T12" s="91"/>
    </row>
    <row r="13" spans="1:20" ht="15.75" thickBot="1">
      <c r="A13" s="18" t="s">
        <v>117</v>
      </c>
      <c r="B13" s="48"/>
      <c r="C13" s="48"/>
      <c r="D13" s="49"/>
      <c r="E13" s="38"/>
      <c r="F13" s="88"/>
      <c r="G13" s="88"/>
      <c r="H13" s="92"/>
      <c r="I13" s="92"/>
      <c r="J13" s="89"/>
      <c r="K13" s="89"/>
      <c r="L13" s="89"/>
      <c r="M13" s="89"/>
      <c r="N13" s="89"/>
      <c r="O13" s="89"/>
      <c r="P13" s="90"/>
      <c r="Q13" s="90"/>
      <c r="R13" s="90"/>
      <c r="S13" s="90"/>
      <c r="T13" s="91"/>
    </row>
    <row r="14" spans="1:20" ht="15.75" thickBot="1">
      <c r="A14" s="18" t="s">
        <v>118</v>
      </c>
      <c r="B14" s="48"/>
      <c r="C14" s="48"/>
      <c r="D14" s="49"/>
      <c r="E14" s="38"/>
      <c r="F14" s="88"/>
      <c r="G14" s="88"/>
      <c r="H14" s="92"/>
      <c r="I14" s="92"/>
      <c r="J14" s="89"/>
      <c r="K14" s="89"/>
      <c r="L14" s="89"/>
      <c r="M14" s="89"/>
      <c r="N14" s="89"/>
      <c r="O14" s="89"/>
      <c r="P14" s="90"/>
      <c r="Q14" s="90"/>
      <c r="R14" s="90"/>
      <c r="S14" s="90"/>
      <c r="T14" s="91"/>
    </row>
    <row r="15" spans="1:20" ht="15.75" thickBot="1">
      <c r="A15" s="18" t="s">
        <v>119</v>
      </c>
      <c r="B15" s="48"/>
      <c r="C15" s="48"/>
      <c r="D15" s="49"/>
      <c r="E15" s="38"/>
      <c r="F15" s="88"/>
      <c r="G15" s="88"/>
      <c r="H15" s="92"/>
      <c r="I15" s="92"/>
      <c r="J15" s="89"/>
      <c r="K15" s="89"/>
      <c r="L15" s="89"/>
      <c r="M15" s="89"/>
      <c r="N15" s="89"/>
      <c r="O15" s="89"/>
      <c r="P15" s="90"/>
      <c r="Q15" s="90"/>
      <c r="R15" s="90"/>
      <c r="S15" s="90"/>
      <c r="T15" s="91"/>
    </row>
    <row r="16" spans="1:20" ht="15.75" thickBot="1">
      <c r="A16" s="18" t="s">
        <v>120</v>
      </c>
      <c r="B16" s="48"/>
      <c r="C16" s="48"/>
      <c r="D16" s="49"/>
      <c r="E16" s="38"/>
      <c r="F16" s="88"/>
      <c r="G16" s="88"/>
      <c r="H16" s="92"/>
      <c r="I16" s="92"/>
      <c r="J16" s="89"/>
      <c r="K16" s="89"/>
      <c r="L16" s="89"/>
      <c r="M16" s="89"/>
      <c r="N16" s="89"/>
      <c r="O16" s="89"/>
      <c r="P16" s="90"/>
      <c r="Q16" s="90"/>
      <c r="R16" s="90"/>
      <c r="S16" s="90"/>
      <c r="T16" s="91"/>
    </row>
    <row r="17" spans="1:20" ht="15.75" thickBot="1">
      <c r="A17" s="18" t="s">
        <v>121</v>
      </c>
      <c r="B17" s="48"/>
      <c r="C17" s="48"/>
      <c r="D17" s="49"/>
      <c r="E17" s="38"/>
      <c r="F17" s="88"/>
      <c r="G17" s="88"/>
      <c r="H17" s="92"/>
      <c r="I17" s="92"/>
      <c r="J17" s="89"/>
      <c r="K17" s="89"/>
      <c r="L17" s="89"/>
      <c r="M17" s="89"/>
      <c r="N17" s="89"/>
      <c r="O17" s="89"/>
      <c r="P17" s="90"/>
      <c r="Q17" s="90"/>
      <c r="R17" s="90"/>
      <c r="S17" s="90"/>
      <c r="T17" s="91"/>
    </row>
    <row r="18" spans="1:20" ht="15.75" thickBot="1">
      <c r="A18" s="18" t="s">
        <v>122</v>
      </c>
      <c r="B18" s="48"/>
      <c r="C18" s="48"/>
      <c r="D18" s="49"/>
      <c r="E18" s="38"/>
      <c r="F18" s="88"/>
      <c r="G18" s="88"/>
      <c r="H18" s="92"/>
      <c r="I18" s="92"/>
      <c r="J18" s="89"/>
      <c r="K18" s="89"/>
      <c r="L18" s="89"/>
      <c r="M18" s="89"/>
      <c r="N18" s="89"/>
      <c r="O18" s="89"/>
      <c r="P18" s="90"/>
      <c r="Q18" s="90"/>
      <c r="R18" s="90"/>
      <c r="S18" s="90"/>
      <c r="T18" s="91"/>
    </row>
    <row r="19" spans="1:20" ht="15.75" thickBot="1">
      <c r="A19" s="18" t="s">
        <v>123</v>
      </c>
      <c r="B19" s="48"/>
      <c r="C19" s="48"/>
      <c r="D19" s="49"/>
      <c r="E19" s="38"/>
      <c r="F19" s="88"/>
      <c r="G19" s="88"/>
      <c r="H19" s="92"/>
      <c r="I19" s="92"/>
      <c r="J19" s="89"/>
      <c r="K19" s="89"/>
      <c r="L19" s="89"/>
      <c r="M19" s="89"/>
      <c r="N19" s="89"/>
      <c r="O19" s="89"/>
      <c r="P19" s="90"/>
      <c r="Q19" s="90"/>
      <c r="R19" s="90"/>
      <c r="S19" s="90"/>
      <c r="T19" s="91"/>
    </row>
    <row r="20" spans="1:20" ht="15.75" thickBot="1">
      <c r="A20" s="18" t="s">
        <v>124</v>
      </c>
      <c r="B20" s="48"/>
      <c r="C20" s="48"/>
      <c r="D20" s="49"/>
      <c r="E20" s="38"/>
      <c r="F20" s="88"/>
      <c r="G20" s="88"/>
      <c r="H20" s="92"/>
      <c r="I20" s="92"/>
      <c r="J20" s="89"/>
      <c r="K20" s="89"/>
      <c r="L20" s="89"/>
      <c r="M20" s="89"/>
      <c r="N20" s="89"/>
      <c r="O20" s="89"/>
      <c r="P20" s="90"/>
      <c r="Q20" s="90"/>
      <c r="R20" s="90"/>
      <c r="S20" s="90"/>
      <c r="T20" s="91"/>
    </row>
    <row r="21" spans="1:20" ht="15.75" thickBot="1">
      <c r="A21" s="18" t="s">
        <v>125</v>
      </c>
      <c r="B21" s="48"/>
      <c r="C21" s="48"/>
      <c r="D21" s="49"/>
      <c r="E21" s="38"/>
      <c r="F21" s="88"/>
      <c r="G21" s="88"/>
      <c r="H21" s="92"/>
      <c r="I21" s="92"/>
      <c r="J21" s="89"/>
      <c r="K21" s="89"/>
      <c r="L21" s="89"/>
      <c r="M21" s="89"/>
      <c r="N21" s="89"/>
      <c r="O21" s="89"/>
      <c r="P21" s="90"/>
      <c r="Q21" s="90"/>
      <c r="R21" s="90"/>
      <c r="S21" s="90"/>
      <c r="T21" s="91"/>
    </row>
    <row r="22" spans="1:20" ht="15.75" thickBot="1">
      <c r="A22" s="18" t="s">
        <v>126</v>
      </c>
      <c r="B22" s="48"/>
      <c r="C22" s="48"/>
      <c r="D22" s="49"/>
      <c r="E22" s="38"/>
      <c r="F22" s="88"/>
      <c r="G22" s="88"/>
      <c r="H22" s="92"/>
      <c r="I22" s="92"/>
      <c r="J22" s="89"/>
      <c r="K22" s="89"/>
      <c r="L22" s="89"/>
      <c r="M22" s="89"/>
      <c r="N22" s="89"/>
      <c r="O22" s="89"/>
      <c r="P22" s="90"/>
      <c r="Q22" s="90"/>
      <c r="R22" s="90"/>
      <c r="S22" s="90"/>
      <c r="T22" s="91"/>
    </row>
    <row r="23" spans="1:20" ht="15.75" thickBot="1">
      <c r="A23" s="18" t="s">
        <v>127</v>
      </c>
      <c r="B23" s="48"/>
      <c r="C23" s="48"/>
      <c r="D23" s="49"/>
      <c r="E23" s="38"/>
      <c r="F23" s="88"/>
      <c r="G23" s="88"/>
      <c r="H23" s="92"/>
      <c r="I23" s="92"/>
      <c r="J23" s="89"/>
      <c r="K23" s="89"/>
      <c r="L23" s="89"/>
      <c r="M23" s="89"/>
      <c r="N23" s="89"/>
      <c r="O23" s="89"/>
      <c r="P23" s="90"/>
      <c r="Q23" s="90"/>
      <c r="R23" s="90"/>
      <c r="S23" s="90"/>
      <c r="T23" s="91"/>
    </row>
    <row r="24" spans="1:20" ht="15.75" thickBot="1">
      <c r="A24" s="18" t="s">
        <v>128</v>
      </c>
      <c r="B24" s="48"/>
      <c r="C24" s="48"/>
      <c r="D24" s="49"/>
      <c r="E24" s="38"/>
      <c r="F24" s="88"/>
      <c r="G24" s="88"/>
      <c r="H24" s="92"/>
      <c r="I24" s="92"/>
      <c r="J24" s="89"/>
      <c r="K24" s="89"/>
      <c r="L24" s="89"/>
      <c r="M24" s="89"/>
      <c r="N24" s="89"/>
      <c r="O24" s="89"/>
      <c r="P24" s="90"/>
      <c r="Q24" s="90"/>
      <c r="R24" s="90"/>
      <c r="S24" s="90"/>
      <c r="T24" s="91"/>
    </row>
    <row r="25" spans="1:20" ht="15.75" thickBot="1">
      <c r="A25" s="18" t="s">
        <v>129</v>
      </c>
      <c r="B25" s="48"/>
      <c r="C25" s="48"/>
      <c r="D25" s="49"/>
      <c r="E25" s="38"/>
      <c r="F25" s="88"/>
      <c r="G25" s="88"/>
      <c r="H25" s="92"/>
      <c r="I25" s="92"/>
      <c r="J25" s="89"/>
      <c r="K25" s="89"/>
      <c r="L25" s="89"/>
      <c r="M25" s="89"/>
      <c r="N25" s="89"/>
      <c r="O25" s="89"/>
      <c r="P25" s="90"/>
      <c r="Q25" s="90"/>
      <c r="R25" s="90"/>
      <c r="S25" s="90"/>
      <c r="T25" s="91"/>
    </row>
    <row r="26" spans="1:20" ht="15.75" thickBot="1">
      <c r="A26" s="18" t="s">
        <v>130</v>
      </c>
      <c r="B26" s="48"/>
      <c r="C26" s="48"/>
      <c r="D26" s="49"/>
      <c r="E26" s="38"/>
      <c r="F26" s="88"/>
      <c r="G26" s="88"/>
      <c r="H26" s="92"/>
      <c r="I26" s="92"/>
      <c r="J26" s="89"/>
      <c r="K26" s="89"/>
      <c r="L26" s="89"/>
      <c r="M26" s="89"/>
      <c r="N26" s="89"/>
      <c r="O26" s="89"/>
      <c r="P26" s="90"/>
      <c r="Q26" s="90"/>
      <c r="R26" s="90"/>
      <c r="S26" s="90"/>
      <c r="T26" s="91"/>
    </row>
    <row r="27" spans="1:20" ht="15.75" thickBot="1">
      <c r="A27" s="18" t="s">
        <v>131</v>
      </c>
      <c r="B27" s="48"/>
      <c r="C27" s="48"/>
      <c r="D27" s="49"/>
      <c r="E27" s="38"/>
      <c r="F27" s="88"/>
      <c r="G27" s="88"/>
      <c r="H27" s="92"/>
      <c r="I27" s="92"/>
      <c r="J27" s="89"/>
      <c r="K27" s="89"/>
      <c r="L27" s="89"/>
      <c r="M27" s="89"/>
      <c r="N27" s="89"/>
      <c r="O27" s="89"/>
      <c r="P27" s="90"/>
      <c r="Q27" s="90"/>
      <c r="R27" s="90"/>
      <c r="S27" s="90"/>
      <c r="T27" s="91"/>
    </row>
    <row r="28" spans="1:20" ht="15.75" thickBot="1">
      <c r="A28" s="18" t="s">
        <v>132</v>
      </c>
      <c r="B28" s="48"/>
      <c r="C28" s="48"/>
      <c r="D28" s="49"/>
      <c r="E28" s="38"/>
      <c r="F28" s="88"/>
      <c r="G28" s="88"/>
      <c r="H28" s="92"/>
      <c r="I28" s="92"/>
      <c r="J28" s="89"/>
      <c r="K28" s="89"/>
      <c r="L28" s="89"/>
      <c r="M28" s="89"/>
      <c r="N28" s="89"/>
      <c r="O28" s="89"/>
      <c r="P28" s="90"/>
      <c r="Q28" s="90"/>
      <c r="R28" s="90"/>
      <c r="S28" s="90"/>
      <c r="T28" s="91"/>
    </row>
    <row r="29" spans="1:20" ht="15.75" thickBot="1">
      <c r="A29" s="18" t="s">
        <v>133</v>
      </c>
      <c r="B29" s="48"/>
      <c r="C29" s="48"/>
      <c r="D29" s="49"/>
      <c r="E29" s="38"/>
      <c r="F29" s="88"/>
      <c r="G29" s="88"/>
      <c r="H29" s="92"/>
      <c r="I29" s="92"/>
      <c r="J29" s="89"/>
      <c r="K29" s="89"/>
      <c r="L29" s="89"/>
      <c r="M29" s="89"/>
      <c r="N29" s="89"/>
      <c r="O29" s="89"/>
      <c r="P29" s="90"/>
      <c r="Q29" s="90"/>
      <c r="R29" s="90"/>
      <c r="S29" s="90"/>
      <c r="T29" s="91"/>
    </row>
    <row r="30" spans="1:20" ht="15.75" thickBot="1">
      <c r="A30" s="18" t="s">
        <v>134</v>
      </c>
      <c r="B30" s="48"/>
      <c r="C30" s="48"/>
      <c r="D30" s="49"/>
      <c r="E30" s="38"/>
      <c r="F30" s="88"/>
      <c r="G30" s="88"/>
      <c r="H30" s="92"/>
      <c r="I30" s="92"/>
      <c r="J30" s="89"/>
      <c r="K30" s="89"/>
      <c r="L30" s="89"/>
      <c r="M30" s="89"/>
      <c r="N30" s="89"/>
      <c r="O30" s="89"/>
      <c r="P30" s="90"/>
      <c r="Q30" s="90"/>
      <c r="R30" s="90"/>
      <c r="S30" s="90"/>
      <c r="T30" s="91"/>
    </row>
    <row r="31" spans="1:20" ht="15.75" thickBot="1">
      <c r="A31" s="18" t="s">
        <v>135</v>
      </c>
      <c r="B31" s="48"/>
      <c r="C31" s="48"/>
      <c r="D31" s="49"/>
      <c r="E31" s="38"/>
      <c r="F31" s="88"/>
      <c r="G31" s="88"/>
      <c r="H31" s="92"/>
      <c r="I31" s="92"/>
      <c r="J31" s="89"/>
      <c r="K31" s="89"/>
      <c r="L31" s="89"/>
      <c r="M31" s="89"/>
      <c r="N31" s="89"/>
      <c r="O31" s="89"/>
      <c r="P31" s="90"/>
      <c r="Q31" s="90"/>
      <c r="R31" s="90"/>
      <c r="S31" s="90"/>
      <c r="T31" s="91"/>
    </row>
    <row r="32" spans="1:20" ht="15.75" thickBot="1">
      <c r="A32" s="18" t="s">
        <v>136</v>
      </c>
      <c r="B32" s="48"/>
      <c r="C32" s="48"/>
      <c r="D32" s="49"/>
      <c r="E32" s="38"/>
      <c r="F32" s="88"/>
      <c r="G32" s="88"/>
      <c r="H32" s="92"/>
      <c r="I32" s="92"/>
      <c r="J32" s="89"/>
      <c r="K32" s="89"/>
      <c r="L32" s="89"/>
      <c r="M32" s="89"/>
      <c r="N32" s="89"/>
      <c r="O32" s="89"/>
      <c r="P32" s="90"/>
      <c r="Q32" s="90"/>
      <c r="R32" s="90"/>
      <c r="S32" s="90"/>
      <c r="T32" s="91"/>
    </row>
    <row r="33" spans="1:20" ht="15.75" thickBot="1">
      <c r="A33" s="18" t="s">
        <v>137</v>
      </c>
      <c r="B33" s="48"/>
      <c r="C33" s="48"/>
      <c r="D33" s="49"/>
      <c r="E33" s="38"/>
      <c r="F33" s="88"/>
      <c r="G33" s="88"/>
      <c r="H33" s="92"/>
      <c r="I33" s="92"/>
      <c r="J33" s="89"/>
      <c r="K33" s="89"/>
      <c r="L33" s="89"/>
      <c r="M33" s="89"/>
      <c r="N33" s="89"/>
      <c r="O33" s="89"/>
      <c r="P33" s="90"/>
      <c r="Q33" s="90"/>
      <c r="R33" s="90"/>
      <c r="S33" s="90"/>
      <c r="T33" s="91"/>
    </row>
    <row r="34" spans="1:20" ht="15.75" thickBot="1">
      <c r="A34" s="18" t="s">
        <v>138</v>
      </c>
      <c r="B34" s="48"/>
      <c r="C34" s="48"/>
      <c r="D34" s="49"/>
      <c r="E34" s="38"/>
      <c r="F34" s="88"/>
      <c r="G34" s="88"/>
      <c r="H34" s="92"/>
      <c r="I34" s="92"/>
      <c r="J34" s="89"/>
      <c r="K34" s="89"/>
      <c r="L34" s="89"/>
      <c r="M34" s="89"/>
      <c r="N34" s="89"/>
      <c r="O34" s="89"/>
      <c r="P34" s="90"/>
      <c r="Q34" s="90"/>
      <c r="R34" s="90"/>
      <c r="S34" s="90"/>
      <c r="T34" s="91"/>
    </row>
    <row r="35" spans="1:20" ht="15.75" thickBot="1">
      <c r="A35" s="18" t="s">
        <v>139</v>
      </c>
      <c r="B35" s="48"/>
      <c r="C35" s="48"/>
      <c r="D35" s="49"/>
      <c r="E35" s="38"/>
      <c r="F35" s="88"/>
      <c r="G35" s="88"/>
      <c r="H35" s="92"/>
      <c r="I35" s="92"/>
      <c r="J35" s="89"/>
      <c r="K35" s="89"/>
      <c r="L35" s="89"/>
      <c r="M35" s="89"/>
      <c r="N35" s="89"/>
      <c r="O35" s="89"/>
      <c r="P35" s="90"/>
      <c r="Q35" s="90"/>
      <c r="R35" s="90"/>
      <c r="S35" s="90"/>
      <c r="T35" s="91"/>
    </row>
    <row r="36" spans="1:20" ht="15.75" thickBot="1">
      <c r="A36" s="18" t="s">
        <v>140</v>
      </c>
      <c r="B36" s="48"/>
      <c r="C36" s="48"/>
      <c r="D36" s="49"/>
      <c r="E36" s="38"/>
      <c r="F36" s="88"/>
      <c r="G36" s="88"/>
      <c r="H36" s="92"/>
      <c r="I36" s="92"/>
      <c r="J36" s="89"/>
      <c r="K36" s="89"/>
      <c r="L36" s="89"/>
      <c r="M36" s="89"/>
      <c r="N36" s="89"/>
      <c r="O36" s="89"/>
      <c r="P36" s="90"/>
      <c r="Q36" s="90"/>
      <c r="R36" s="90"/>
      <c r="S36" s="90"/>
      <c r="T36" s="91"/>
    </row>
    <row r="37" spans="1:20" ht="15.75" thickBot="1">
      <c r="A37" s="18" t="s">
        <v>141</v>
      </c>
      <c r="B37" s="48"/>
      <c r="C37" s="48"/>
      <c r="D37" s="49"/>
      <c r="E37" s="38"/>
      <c r="F37" s="88"/>
      <c r="G37" s="88"/>
      <c r="H37" s="92"/>
      <c r="I37" s="92"/>
      <c r="J37" s="89"/>
      <c r="K37" s="89"/>
      <c r="L37" s="89"/>
      <c r="M37" s="89"/>
      <c r="N37" s="89"/>
      <c r="O37" s="89"/>
      <c r="P37" s="90"/>
      <c r="Q37" s="90"/>
      <c r="R37" s="90"/>
      <c r="S37" s="90"/>
      <c r="T37" s="91"/>
    </row>
    <row r="38" spans="1:20" ht="15.75" thickBot="1">
      <c r="A38" s="18" t="s">
        <v>142</v>
      </c>
      <c r="B38" s="48"/>
      <c r="C38" s="48"/>
      <c r="D38" s="49"/>
      <c r="E38" s="38"/>
      <c r="F38" s="88"/>
      <c r="G38" s="88"/>
      <c r="H38" s="92"/>
      <c r="I38" s="92"/>
      <c r="J38" s="89"/>
      <c r="K38" s="89"/>
      <c r="L38" s="89"/>
      <c r="M38" s="89"/>
      <c r="N38" s="89"/>
      <c r="O38" s="89"/>
      <c r="P38" s="90"/>
      <c r="Q38" s="90"/>
      <c r="R38" s="90"/>
      <c r="S38" s="90"/>
      <c r="T38" s="91"/>
    </row>
    <row r="39" spans="1:20" ht="15.75" thickBot="1">
      <c r="A39" s="18" t="s">
        <v>143</v>
      </c>
      <c r="B39" s="48"/>
      <c r="C39" s="48"/>
      <c r="D39" s="49"/>
      <c r="E39" s="38"/>
      <c r="F39" s="88"/>
      <c r="G39" s="88"/>
      <c r="H39" s="92"/>
      <c r="I39" s="92"/>
      <c r="J39" s="89"/>
      <c r="K39" s="89"/>
      <c r="L39" s="89"/>
      <c r="M39" s="89"/>
      <c r="N39" s="89"/>
      <c r="O39" s="89"/>
      <c r="P39" s="90"/>
      <c r="Q39" s="90"/>
      <c r="R39" s="90"/>
      <c r="S39" s="90"/>
      <c r="T39" s="91"/>
    </row>
    <row r="40" spans="1:20" ht="15.75" thickBot="1">
      <c r="A40" s="18" t="s">
        <v>144</v>
      </c>
      <c r="B40" s="48"/>
      <c r="C40" s="48"/>
      <c r="D40" s="49"/>
      <c r="E40" s="38"/>
      <c r="F40" s="88"/>
      <c r="G40" s="88"/>
      <c r="H40" s="92"/>
      <c r="I40" s="92"/>
      <c r="J40" s="89"/>
      <c r="K40" s="89"/>
      <c r="L40" s="89"/>
      <c r="M40" s="89"/>
      <c r="N40" s="89"/>
      <c r="O40" s="89"/>
      <c r="P40" s="90"/>
      <c r="Q40" s="90"/>
      <c r="R40" s="90"/>
      <c r="S40" s="90"/>
      <c r="T40" s="91"/>
    </row>
    <row r="41" spans="1:20" ht="15.75" thickBot="1">
      <c r="A41" s="18" t="s">
        <v>145</v>
      </c>
      <c r="B41" s="48"/>
      <c r="C41" s="48"/>
      <c r="D41" s="49"/>
      <c r="E41" s="38"/>
      <c r="F41" s="88"/>
      <c r="G41" s="88"/>
      <c r="H41" s="92"/>
      <c r="I41" s="92"/>
      <c r="J41" s="89"/>
      <c r="K41" s="89"/>
      <c r="L41" s="89"/>
      <c r="M41" s="89"/>
      <c r="N41" s="89"/>
      <c r="O41" s="89"/>
      <c r="P41" s="90"/>
      <c r="Q41" s="90"/>
      <c r="R41" s="90"/>
      <c r="S41" s="90"/>
      <c r="T41" s="91"/>
    </row>
    <row r="42" spans="1:20" ht="15.75" thickBot="1">
      <c r="A42" s="18" t="s">
        <v>146</v>
      </c>
      <c r="B42" s="48"/>
      <c r="C42" s="48"/>
      <c r="D42" s="49"/>
      <c r="E42" s="38"/>
      <c r="F42" s="88"/>
      <c r="G42" s="88"/>
      <c r="H42" s="92"/>
      <c r="I42" s="92"/>
      <c r="J42" s="89"/>
      <c r="K42" s="89"/>
      <c r="L42" s="89"/>
      <c r="M42" s="89"/>
      <c r="N42" s="89"/>
      <c r="O42" s="89"/>
      <c r="P42" s="90"/>
      <c r="Q42" s="90"/>
      <c r="R42" s="90"/>
      <c r="S42" s="90"/>
      <c r="T42" s="91"/>
    </row>
    <row r="43" spans="1:20" ht="15.75" thickBot="1">
      <c r="A43" s="18" t="s">
        <v>147</v>
      </c>
      <c r="B43" s="48"/>
      <c r="C43" s="48"/>
      <c r="D43" s="49"/>
      <c r="E43" s="38"/>
      <c r="F43" s="88"/>
      <c r="G43" s="88"/>
      <c r="H43" s="92"/>
      <c r="I43" s="92"/>
      <c r="J43" s="89"/>
      <c r="K43" s="89"/>
      <c r="L43" s="89"/>
      <c r="M43" s="89"/>
      <c r="N43" s="89"/>
      <c r="O43" s="89"/>
      <c r="P43" s="90"/>
      <c r="Q43" s="90"/>
      <c r="R43" s="90"/>
      <c r="S43" s="90"/>
      <c r="T43" s="91"/>
    </row>
    <row r="44" spans="1:20" ht="15.75" thickBot="1">
      <c r="A44" s="18" t="s">
        <v>148</v>
      </c>
      <c r="B44" s="48"/>
      <c r="C44" s="48"/>
      <c r="D44" s="49"/>
      <c r="E44" s="38"/>
      <c r="F44" s="88"/>
      <c r="G44" s="88"/>
      <c r="H44" s="92"/>
      <c r="I44" s="92"/>
      <c r="J44" s="89"/>
      <c r="K44" s="89"/>
      <c r="L44" s="89"/>
      <c r="M44" s="89"/>
      <c r="N44" s="89"/>
      <c r="O44" s="89"/>
      <c r="P44" s="90"/>
      <c r="Q44" s="90"/>
      <c r="R44" s="90"/>
      <c r="S44" s="90"/>
      <c r="T44" s="91"/>
    </row>
    <row r="45" spans="1:20" ht="15.75" thickBot="1">
      <c r="A45" s="18" t="s">
        <v>149</v>
      </c>
      <c r="B45" s="48"/>
      <c r="C45" s="48"/>
      <c r="D45" s="49"/>
      <c r="E45" s="38"/>
      <c r="F45" s="88"/>
      <c r="G45" s="88"/>
      <c r="H45" s="92"/>
      <c r="I45" s="92"/>
      <c r="J45" s="89"/>
      <c r="K45" s="89"/>
      <c r="L45" s="89"/>
      <c r="M45" s="89"/>
      <c r="N45" s="89"/>
      <c r="O45" s="89"/>
      <c r="P45" s="90"/>
      <c r="Q45" s="90"/>
      <c r="R45" s="90"/>
      <c r="S45" s="90"/>
      <c r="T45" s="91"/>
    </row>
    <row r="46" spans="1:20" ht="15.75" thickBot="1">
      <c r="A46" s="18" t="s">
        <v>150</v>
      </c>
      <c r="B46" s="48"/>
      <c r="C46" s="48"/>
      <c r="D46" s="49"/>
      <c r="E46" s="38"/>
      <c r="F46" s="88"/>
      <c r="G46" s="88"/>
      <c r="H46" s="92"/>
      <c r="I46" s="92"/>
      <c r="J46" s="89"/>
      <c r="K46" s="89"/>
      <c r="L46" s="89"/>
      <c r="M46" s="89"/>
      <c r="N46" s="89"/>
      <c r="O46" s="89"/>
      <c r="P46" s="90"/>
      <c r="Q46" s="90"/>
      <c r="R46" s="90"/>
      <c r="S46" s="90"/>
      <c r="T46" s="91"/>
    </row>
    <row r="47" spans="1:20" ht="15.75" thickBot="1">
      <c r="A47" s="18" t="s">
        <v>151</v>
      </c>
      <c r="B47" s="48"/>
      <c r="C47" s="48"/>
      <c r="D47" s="49"/>
      <c r="E47" s="38"/>
      <c r="F47" s="88"/>
      <c r="G47" s="88"/>
      <c r="H47" s="92"/>
      <c r="I47" s="92"/>
      <c r="J47" s="89"/>
      <c r="K47" s="89"/>
      <c r="L47" s="89"/>
      <c r="M47" s="89"/>
      <c r="N47" s="89"/>
      <c r="O47" s="89"/>
      <c r="P47" s="90"/>
      <c r="Q47" s="90"/>
      <c r="R47" s="90"/>
      <c r="S47" s="90"/>
      <c r="T47" s="91"/>
    </row>
    <row r="48" spans="1:20" ht="15.75" thickBot="1">
      <c r="A48" s="18" t="s">
        <v>152</v>
      </c>
      <c r="B48" s="48"/>
      <c r="C48" s="48"/>
      <c r="D48" s="49"/>
      <c r="E48" s="38"/>
      <c r="F48" s="88"/>
      <c r="G48" s="88"/>
      <c r="H48" s="92"/>
      <c r="I48" s="92"/>
      <c r="J48" s="89"/>
      <c r="K48" s="89"/>
      <c r="L48" s="89"/>
      <c r="M48" s="89"/>
      <c r="N48" s="89"/>
      <c r="O48" s="89"/>
      <c r="P48" s="90"/>
      <c r="Q48" s="90"/>
      <c r="R48" s="90"/>
      <c r="S48" s="90"/>
      <c r="T48" s="91"/>
    </row>
    <row r="49" spans="1:20" ht="15.75" thickBot="1">
      <c r="A49" s="18" t="s">
        <v>153</v>
      </c>
      <c r="B49" s="48"/>
      <c r="C49" s="48"/>
      <c r="D49" s="49"/>
      <c r="E49" s="38"/>
      <c r="F49" s="88"/>
      <c r="G49" s="88"/>
      <c r="H49" s="92"/>
      <c r="I49" s="92"/>
      <c r="J49" s="89"/>
      <c r="K49" s="89"/>
      <c r="L49" s="89"/>
      <c r="M49" s="89"/>
      <c r="N49" s="89"/>
      <c r="O49" s="89"/>
      <c r="P49" s="90"/>
      <c r="Q49" s="90"/>
      <c r="R49" s="90"/>
      <c r="S49" s="90"/>
      <c r="T49" s="91"/>
    </row>
    <row r="50" spans="1:20" ht="15.75" thickBot="1">
      <c r="A50" s="18" t="s">
        <v>154</v>
      </c>
      <c r="B50" s="48"/>
      <c r="C50" s="48"/>
      <c r="D50" s="49"/>
      <c r="E50" s="38"/>
      <c r="F50" s="88"/>
      <c r="G50" s="88"/>
      <c r="H50" s="92"/>
      <c r="I50" s="92"/>
      <c r="J50" s="89"/>
      <c r="K50" s="89"/>
      <c r="L50" s="89"/>
      <c r="M50" s="89"/>
      <c r="N50" s="89"/>
      <c r="O50" s="89"/>
      <c r="P50" s="90"/>
      <c r="Q50" s="90"/>
      <c r="R50" s="90"/>
      <c r="S50" s="90"/>
      <c r="T50" s="91"/>
    </row>
    <row r="51" spans="1:20" ht="15.75" thickBot="1">
      <c r="A51" s="18" t="s">
        <v>155</v>
      </c>
      <c r="B51" s="48"/>
      <c r="C51" s="48"/>
      <c r="D51" s="49"/>
      <c r="E51" s="38"/>
      <c r="F51" s="88"/>
      <c r="G51" s="88"/>
      <c r="H51" s="92"/>
      <c r="I51" s="92"/>
      <c r="J51" s="89"/>
      <c r="K51" s="89"/>
      <c r="L51" s="89"/>
      <c r="M51" s="89"/>
      <c r="N51" s="89"/>
      <c r="O51" s="89"/>
      <c r="P51" s="90"/>
      <c r="Q51" s="90"/>
      <c r="R51" s="90"/>
      <c r="S51" s="90"/>
      <c r="T51" s="91"/>
    </row>
    <row r="52" spans="1:20" ht="15.75" thickBot="1">
      <c r="A52" s="18" t="s">
        <v>156</v>
      </c>
      <c r="B52" s="48"/>
      <c r="C52" s="48"/>
      <c r="D52" s="49"/>
      <c r="E52" s="38"/>
      <c r="F52" s="88"/>
      <c r="G52" s="88"/>
      <c r="H52" s="92"/>
      <c r="I52" s="92"/>
      <c r="J52" s="89"/>
      <c r="K52" s="89"/>
      <c r="L52" s="89"/>
      <c r="M52" s="89"/>
      <c r="N52" s="89"/>
      <c r="O52" s="89"/>
      <c r="P52" s="90"/>
      <c r="Q52" s="90"/>
      <c r="R52" s="90"/>
      <c r="S52" s="90"/>
      <c r="T52" s="91"/>
    </row>
    <row r="53" spans="1:20" ht="15.75" thickBot="1">
      <c r="A53" s="18" t="s">
        <v>157</v>
      </c>
      <c r="B53" s="48"/>
      <c r="C53" s="48"/>
      <c r="D53" s="49"/>
      <c r="E53" s="38"/>
      <c r="F53" s="88"/>
      <c r="G53" s="88"/>
      <c r="H53" s="92"/>
      <c r="I53" s="92"/>
      <c r="J53" s="89"/>
      <c r="K53" s="89"/>
      <c r="L53" s="89"/>
      <c r="M53" s="89"/>
      <c r="N53" s="89"/>
      <c r="O53" s="89"/>
      <c r="P53" s="90"/>
      <c r="Q53" s="90"/>
      <c r="R53" s="90"/>
      <c r="S53" s="90"/>
      <c r="T53" s="91"/>
    </row>
    <row r="54" spans="1:20" ht="15.75" thickBot="1">
      <c r="A54" s="18" t="s">
        <v>158</v>
      </c>
      <c r="B54" s="48"/>
      <c r="C54" s="48"/>
      <c r="D54" s="49"/>
      <c r="E54" s="38"/>
      <c r="F54" s="88"/>
      <c r="G54" s="88"/>
      <c r="H54" s="92"/>
      <c r="I54" s="92"/>
      <c r="J54" s="89"/>
      <c r="K54" s="89"/>
      <c r="L54" s="89"/>
      <c r="M54" s="89"/>
      <c r="N54" s="89"/>
      <c r="O54" s="89"/>
      <c r="P54" s="90"/>
      <c r="Q54" s="90"/>
      <c r="R54" s="90"/>
      <c r="S54" s="90"/>
      <c r="T54" s="91"/>
    </row>
    <row r="55" spans="1:20" ht="15.75" thickBot="1">
      <c r="A55" s="18" t="s">
        <v>159</v>
      </c>
      <c r="B55" s="48"/>
      <c r="C55" s="48"/>
      <c r="D55" s="49"/>
      <c r="E55" s="38"/>
      <c r="F55" s="88"/>
      <c r="G55" s="88"/>
      <c r="H55" s="92"/>
      <c r="I55" s="92"/>
      <c r="J55" s="89"/>
      <c r="K55" s="89"/>
      <c r="L55" s="89"/>
      <c r="M55" s="89"/>
      <c r="N55" s="89"/>
      <c r="O55" s="89"/>
      <c r="P55" s="90"/>
      <c r="Q55" s="90"/>
      <c r="R55" s="90"/>
      <c r="S55" s="90"/>
      <c r="T55" s="91"/>
    </row>
    <row r="56" spans="1:20" ht="15.75" thickBot="1">
      <c r="A56" s="18" t="s">
        <v>160</v>
      </c>
      <c r="B56" s="48"/>
      <c r="C56" s="48"/>
      <c r="D56" s="49"/>
      <c r="E56" s="38"/>
      <c r="F56" s="88"/>
      <c r="G56" s="88"/>
      <c r="H56" s="92"/>
      <c r="I56" s="92"/>
      <c r="J56" s="89"/>
      <c r="K56" s="89"/>
      <c r="L56" s="89"/>
      <c r="M56" s="89"/>
      <c r="N56" s="89"/>
      <c r="O56" s="89"/>
      <c r="P56" s="90"/>
      <c r="Q56" s="90"/>
      <c r="R56" s="90"/>
      <c r="S56" s="90"/>
      <c r="T56" s="91"/>
    </row>
    <row r="57" spans="1:20" ht="15.75" thickBot="1">
      <c r="A57" s="18" t="s">
        <v>161</v>
      </c>
      <c r="B57" s="48"/>
      <c r="C57" s="48"/>
      <c r="D57" s="49"/>
      <c r="E57" s="38"/>
      <c r="F57" s="88"/>
      <c r="G57" s="88"/>
      <c r="H57" s="92"/>
      <c r="I57" s="92"/>
      <c r="J57" s="89"/>
      <c r="K57" s="89"/>
      <c r="L57" s="89"/>
      <c r="M57" s="89"/>
      <c r="N57" s="89"/>
      <c r="O57" s="89"/>
      <c r="P57" s="90"/>
      <c r="Q57" s="90"/>
      <c r="R57" s="90"/>
      <c r="S57" s="90"/>
      <c r="T57" s="91"/>
    </row>
    <row r="58" spans="1:20" ht="15.75" thickBot="1">
      <c r="A58" s="18" t="s">
        <v>162</v>
      </c>
      <c r="B58" s="48"/>
      <c r="C58" s="48"/>
      <c r="D58" s="49"/>
      <c r="E58" s="38"/>
      <c r="F58" s="88"/>
      <c r="G58" s="88"/>
      <c r="H58" s="92"/>
      <c r="I58" s="92"/>
      <c r="J58" s="89"/>
      <c r="K58" s="89"/>
      <c r="L58" s="89"/>
      <c r="M58" s="89"/>
      <c r="N58" s="89"/>
      <c r="O58" s="89"/>
      <c r="P58" s="90"/>
      <c r="Q58" s="90"/>
      <c r="R58" s="90"/>
      <c r="S58" s="90"/>
      <c r="T58" s="91"/>
    </row>
    <row r="59" spans="1:20" ht="15.75" thickBot="1">
      <c r="A59" s="18" t="s">
        <v>163</v>
      </c>
      <c r="B59" s="48"/>
      <c r="C59" s="48"/>
      <c r="D59" s="49"/>
      <c r="E59" s="38"/>
      <c r="F59" s="88"/>
      <c r="G59" s="88"/>
      <c r="H59" s="92"/>
      <c r="I59" s="92"/>
      <c r="J59" s="89"/>
      <c r="K59" s="89"/>
      <c r="L59" s="89"/>
      <c r="M59" s="89"/>
      <c r="N59" s="89"/>
      <c r="O59" s="89"/>
      <c r="P59" s="90"/>
      <c r="Q59" s="90"/>
      <c r="R59" s="90"/>
      <c r="S59" s="90"/>
      <c r="T59" s="91"/>
    </row>
    <row r="60" spans="1:20" ht="15.75" thickBot="1">
      <c r="A60" s="18" t="s">
        <v>164</v>
      </c>
      <c r="B60" s="48"/>
      <c r="C60" s="48"/>
      <c r="D60" s="49"/>
      <c r="E60" s="38"/>
      <c r="F60" s="88"/>
      <c r="G60" s="88"/>
      <c r="H60" s="92"/>
      <c r="I60" s="92"/>
      <c r="J60" s="89"/>
      <c r="K60" s="89"/>
      <c r="L60" s="89"/>
      <c r="M60" s="89"/>
      <c r="N60" s="89"/>
      <c r="O60" s="89"/>
      <c r="P60" s="90"/>
      <c r="Q60" s="90"/>
      <c r="R60" s="90"/>
      <c r="S60" s="90"/>
      <c r="T60" s="91"/>
    </row>
    <row r="61" spans="1:20" ht="15.75" thickBot="1">
      <c r="A61" s="18" t="s">
        <v>165</v>
      </c>
      <c r="B61" s="48"/>
      <c r="C61" s="48"/>
      <c r="D61" s="49"/>
      <c r="E61" s="38"/>
      <c r="F61" s="88"/>
      <c r="G61" s="88"/>
      <c r="H61" s="92"/>
      <c r="I61" s="92"/>
      <c r="J61" s="89"/>
      <c r="K61" s="89"/>
      <c r="L61" s="89"/>
      <c r="M61" s="89"/>
      <c r="N61" s="89"/>
      <c r="O61" s="89"/>
      <c r="P61" s="90"/>
      <c r="Q61" s="90"/>
      <c r="R61" s="90"/>
      <c r="S61" s="90"/>
      <c r="T61" s="91"/>
    </row>
    <row r="62" spans="1:20" ht="15.75" thickBot="1">
      <c r="A62" s="18" t="s">
        <v>166</v>
      </c>
      <c r="B62" s="48"/>
      <c r="C62" s="48"/>
      <c r="D62" s="49"/>
      <c r="E62" s="38"/>
      <c r="F62" s="88"/>
      <c r="G62" s="88"/>
      <c r="H62" s="92"/>
      <c r="I62" s="92"/>
      <c r="J62" s="89"/>
      <c r="K62" s="89"/>
      <c r="L62" s="89"/>
      <c r="M62" s="89"/>
      <c r="N62" s="89"/>
      <c r="O62" s="89"/>
      <c r="P62" s="90"/>
      <c r="Q62" s="90"/>
      <c r="R62" s="90"/>
      <c r="S62" s="90"/>
      <c r="T62" s="91"/>
    </row>
    <row r="63" spans="1:20" ht="15.75" thickBot="1">
      <c r="A63" s="18" t="s">
        <v>167</v>
      </c>
      <c r="B63" s="48"/>
      <c r="C63" s="48"/>
      <c r="D63" s="49"/>
      <c r="E63" s="38"/>
      <c r="F63" s="88"/>
      <c r="G63" s="88"/>
      <c r="H63" s="92"/>
      <c r="I63" s="92"/>
      <c r="J63" s="89"/>
      <c r="K63" s="89"/>
      <c r="L63" s="89"/>
      <c r="M63" s="89"/>
      <c r="N63" s="89"/>
      <c r="O63" s="89"/>
      <c r="P63" s="90"/>
      <c r="Q63" s="90"/>
      <c r="R63" s="90"/>
      <c r="S63" s="90"/>
      <c r="T63" s="91"/>
    </row>
    <row r="64" spans="1:20" ht="15.75" thickBot="1">
      <c r="A64" s="18" t="s">
        <v>168</v>
      </c>
      <c r="B64" s="48"/>
      <c r="C64" s="48"/>
      <c r="D64" s="49"/>
      <c r="E64" s="38"/>
      <c r="F64" s="88"/>
      <c r="G64" s="88"/>
      <c r="H64" s="92"/>
      <c r="I64" s="92"/>
      <c r="J64" s="89"/>
      <c r="K64" s="89"/>
      <c r="L64" s="89"/>
      <c r="M64" s="89"/>
      <c r="N64" s="89"/>
      <c r="O64" s="89"/>
      <c r="P64" s="90"/>
      <c r="Q64" s="90"/>
      <c r="R64" s="90"/>
      <c r="S64" s="90"/>
      <c r="T64" s="91"/>
    </row>
    <row r="65" spans="1:20" ht="15.75" thickBot="1">
      <c r="A65" s="18" t="s">
        <v>169</v>
      </c>
      <c r="B65" s="48"/>
      <c r="C65" s="48"/>
      <c r="D65" s="49"/>
      <c r="E65" s="38"/>
      <c r="F65" s="88"/>
      <c r="G65" s="88"/>
      <c r="H65" s="92"/>
      <c r="I65" s="92"/>
      <c r="J65" s="89"/>
      <c r="K65" s="89"/>
      <c r="L65" s="89"/>
      <c r="M65" s="89"/>
      <c r="N65" s="89"/>
      <c r="O65" s="89"/>
      <c r="P65" s="90"/>
      <c r="Q65" s="90"/>
      <c r="R65" s="90"/>
      <c r="S65" s="90"/>
      <c r="T65" s="91"/>
    </row>
    <row r="66" spans="1:20" ht="15.75" thickBot="1">
      <c r="A66" s="18" t="s">
        <v>170</v>
      </c>
      <c r="B66" s="48"/>
      <c r="C66" s="48"/>
      <c r="D66" s="49"/>
      <c r="E66" s="38"/>
      <c r="F66" s="88"/>
      <c r="G66" s="88"/>
      <c r="H66" s="92"/>
      <c r="I66" s="92"/>
      <c r="J66" s="89"/>
      <c r="K66" s="89"/>
      <c r="L66" s="89"/>
      <c r="M66" s="89"/>
      <c r="N66" s="89"/>
      <c r="O66" s="89"/>
      <c r="P66" s="90"/>
      <c r="Q66" s="90"/>
      <c r="R66" s="90"/>
      <c r="S66" s="90"/>
      <c r="T66" s="91"/>
    </row>
    <row r="67" spans="1:20" ht="15.75" thickBot="1">
      <c r="A67" s="18" t="s">
        <v>171</v>
      </c>
      <c r="B67" s="48"/>
      <c r="C67" s="48"/>
      <c r="D67" s="49"/>
      <c r="E67" s="38"/>
      <c r="F67" s="88"/>
      <c r="G67" s="88"/>
      <c r="H67" s="92"/>
      <c r="I67" s="92"/>
      <c r="J67" s="89"/>
      <c r="K67" s="89"/>
      <c r="L67" s="89"/>
      <c r="M67" s="89"/>
      <c r="N67" s="89"/>
      <c r="O67" s="89"/>
      <c r="P67" s="90"/>
      <c r="Q67" s="90"/>
      <c r="R67" s="90"/>
      <c r="S67" s="90"/>
      <c r="T67" s="91"/>
    </row>
    <row r="68" spans="1:20" ht="15.75" thickBot="1">
      <c r="A68" s="18" t="s">
        <v>172</v>
      </c>
      <c r="B68" s="48"/>
      <c r="C68" s="48"/>
      <c r="D68" s="49"/>
      <c r="E68" s="38"/>
      <c r="F68" s="88"/>
      <c r="G68" s="88"/>
      <c r="H68" s="92"/>
      <c r="I68" s="92"/>
      <c r="J68" s="89"/>
      <c r="K68" s="89"/>
      <c r="L68" s="89"/>
      <c r="M68" s="89"/>
      <c r="N68" s="89"/>
      <c r="O68" s="89"/>
      <c r="P68" s="90"/>
      <c r="Q68" s="90"/>
      <c r="R68" s="90"/>
      <c r="S68" s="90"/>
      <c r="T68" s="91"/>
    </row>
    <row r="69" spans="1:20" ht="15.75" thickBot="1">
      <c r="A69" s="18" t="s">
        <v>173</v>
      </c>
      <c r="B69" s="48"/>
      <c r="C69" s="48"/>
      <c r="D69" s="49"/>
      <c r="E69" s="38"/>
      <c r="F69" s="88"/>
      <c r="G69" s="88"/>
      <c r="H69" s="92"/>
      <c r="I69" s="92"/>
      <c r="J69" s="89"/>
      <c r="K69" s="89"/>
      <c r="L69" s="89"/>
      <c r="M69" s="89"/>
      <c r="N69" s="89"/>
      <c r="O69" s="89"/>
      <c r="P69" s="90"/>
      <c r="Q69" s="90"/>
      <c r="R69" s="90"/>
      <c r="S69" s="90"/>
      <c r="T69" s="91"/>
    </row>
    <row r="70" spans="1:20" ht="15.75" thickBot="1">
      <c r="A70" s="18" t="s">
        <v>174</v>
      </c>
      <c r="B70" s="48"/>
      <c r="C70" s="48"/>
      <c r="D70" s="49"/>
      <c r="E70" s="38"/>
      <c r="F70" s="88"/>
      <c r="G70" s="88"/>
      <c r="H70" s="92"/>
      <c r="I70" s="92"/>
      <c r="J70" s="89"/>
      <c r="K70" s="89"/>
      <c r="L70" s="89"/>
      <c r="M70" s="89"/>
      <c r="N70" s="89"/>
      <c r="O70" s="89"/>
      <c r="P70" s="90"/>
      <c r="Q70" s="90"/>
      <c r="R70" s="90"/>
      <c r="S70" s="90"/>
      <c r="T70" s="91"/>
    </row>
    <row r="71" spans="1:20" ht="15.75" thickBot="1">
      <c r="A71" s="18" t="s">
        <v>175</v>
      </c>
      <c r="B71" s="48"/>
      <c r="C71" s="48"/>
      <c r="D71" s="49"/>
      <c r="E71" s="38"/>
      <c r="F71" s="88"/>
      <c r="G71" s="88"/>
      <c r="H71" s="92"/>
      <c r="I71" s="92"/>
      <c r="J71" s="89"/>
      <c r="K71" s="89"/>
      <c r="L71" s="89"/>
      <c r="M71" s="89"/>
      <c r="N71" s="89"/>
      <c r="O71" s="89"/>
      <c r="P71" s="90"/>
      <c r="Q71" s="90"/>
      <c r="R71" s="90"/>
      <c r="S71" s="90"/>
      <c r="T71" s="91"/>
    </row>
    <row r="72" spans="1:20" ht="15.75" thickBot="1">
      <c r="A72" s="18" t="s">
        <v>176</v>
      </c>
      <c r="B72" s="48"/>
      <c r="C72" s="48"/>
      <c r="D72" s="49"/>
      <c r="E72" s="38"/>
      <c r="F72" s="88"/>
      <c r="G72" s="88"/>
      <c r="H72" s="92"/>
      <c r="I72" s="92"/>
      <c r="J72" s="89"/>
      <c r="K72" s="89"/>
      <c r="L72" s="89"/>
      <c r="M72" s="89"/>
      <c r="N72" s="89"/>
      <c r="O72" s="89"/>
      <c r="P72" s="90"/>
      <c r="Q72" s="90"/>
      <c r="R72" s="90"/>
      <c r="S72" s="90"/>
      <c r="T72" s="91"/>
    </row>
    <row r="73" spans="1:20" ht="15.75" thickBot="1">
      <c r="A73" s="18" t="s">
        <v>177</v>
      </c>
      <c r="B73" s="48"/>
      <c r="C73" s="48"/>
      <c r="D73" s="49"/>
      <c r="E73" s="38"/>
      <c r="F73" s="88"/>
      <c r="G73" s="88"/>
      <c r="H73" s="92"/>
      <c r="I73" s="92"/>
      <c r="J73" s="89"/>
      <c r="K73" s="89"/>
      <c r="L73" s="89"/>
      <c r="M73" s="89"/>
      <c r="N73" s="89"/>
      <c r="O73" s="89"/>
      <c r="P73" s="90"/>
      <c r="Q73" s="90"/>
      <c r="R73" s="90"/>
      <c r="S73" s="90"/>
      <c r="T73" s="91"/>
    </row>
    <row r="74" spans="1:20" ht="15.75" thickBot="1">
      <c r="A74" s="18" t="s">
        <v>178</v>
      </c>
      <c r="B74" s="48"/>
      <c r="C74" s="48"/>
      <c r="D74" s="49"/>
      <c r="E74" s="38"/>
      <c r="F74" s="88"/>
      <c r="G74" s="88"/>
      <c r="H74" s="92"/>
      <c r="I74" s="92"/>
      <c r="J74" s="89"/>
      <c r="K74" s="89"/>
      <c r="L74" s="89"/>
      <c r="M74" s="89"/>
      <c r="N74" s="89"/>
      <c r="O74" s="89"/>
      <c r="P74" s="90"/>
      <c r="Q74" s="90"/>
      <c r="R74" s="90"/>
      <c r="S74" s="90"/>
      <c r="T74" s="91"/>
    </row>
    <row r="75" spans="1:20" ht="15.75" thickBot="1">
      <c r="A75" s="18" t="s">
        <v>179</v>
      </c>
      <c r="B75" s="48"/>
      <c r="C75" s="48"/>
      <c r="D75" s="49"/>
      <c r="E75" s="38"/>
      <c r="F75" s="88"/>
      <c r="G75" s="88"/>
      <c r="H75" s="92"/>
      <c r="I75" s="92"/>
      <c r="J75" s="89"/>
      <c r="K75" s="89"/>
      <c r="L75" s="89"/>
      <c r="M75" s="89"/>
      <c r="N75" s="89"/>
      <c r="O75" s="89"/>
      <c r="P75" s="90"/>
      <c r="Q75" s="90"/>
      <c r="R75" s="90"/>
      <c r="S75" s="90"/>
      <c r="T75" s="91"/>
    </row>
    <row r="76" spans="1:20" ht="15.75" thickBot="1">
      <c r="A76" s="18" t="s">
        <v>180</v>
      </c>
      <c r="B76" s="48"/>
      <c r="C76" s="48"/>
      <c r="D76" s="49"/>
      <c r="E76" s="38"/>
      <c r="F76" s="88"/>
      <c r="G76" s="88"/>
      <c r="H76" s="92"/>
      <c r="I76" s="92"/>
      <c r="J76" s="89"/>
      <c r="K76" s="89"/>
      <c r="L76" s="89"/>
      <c r="M76" s="89"/>
      <c r="N76" s="89"/>
      <c r="O76" s="89"/>
      <c r="P76" s="90"/>
      <c r="Q76" s="90"/>
      <c r="R76" s="90"/>
      <c r="S76" s="90"/>
      <c r="T76" s="91"/>
    </row>
    <row r="77" spans="1:20" ht="15.75" thickBot="1">
      <c r="A77" s="18" t="s">
        <v>181</v>
      </c>
      <c r="B77" s="48"/>
      <c r="C77" s="48"/>
      <c r="D77" s="49"/>
      <c r="E77" s="38"/>
      <c r="F77" s="88"/>
      <c r="G77" s="88"/>
      <c r="H77" s="92"/>
      <c r="I77" s="92"/>
      <c r="J77" s="89"/>
      <c r="K77" s="89"/>
      <c r="L77" s="89"/>
      <c r="M77" s="89"/>
      <c r="N77" s="89"/>
      <c r="O77" s="89"/>
      <c r="P77" s="90"/>
      <c r="Q77" s="90"/>
      <c r="R77" s="90"/>
      <c r="S77" s="90"/>
      <c r="T77" s="91"/>
    </row>
    <row r="78" spans="1:20" ht="15.75" thickBot="1">
      <c r="A78" s="18" t="s">
        <v>182</v>
      </c>
      <c r="B78" s="48"/>
      <c r="C78" s="48"/>
      <c r="D78" s="49"/>
      <c r="E78" s="38"/>
      <c r="F78" s="88"/>
      <c r="G78" s="88"/>
      <c r="H78" s="92"/>
      <c r="I78" s="92"/>
      <c r="J78" s="89"/>
      <c r="K78" s="89"/>
      <c r="L78" s="89"/>
      <c r="M78" s="89"/>
      <c r="N78" s="89"/>
      <c r="O78" s="89"/>
      <c r="P78" s="90"/>
      <c r="Q78" s="90"/>
      <c r="R78" s="90"/>
      <c r="S78" s="90"/>
      <c r="T78" s="91"/>
    </row>
    <row r="79" spans="1:20" ht="15.75" thickBot="1">
      <c r="A79" s="18" t="s">
        <v>183</v>
      </c>
      <c r="B79" s="48"/>
      <c r="C79" s="48"/>
      <c r="D79" s="49"/>
      <c r="E79" s="38"/>
      <c r="F79" s="88"/>
      <c r="G79" s="88"/>
      <c r="H79" s="92"/>
      <c r="I79" s="92"/>
      <c r="J79" s="89"/>
      <c r="K79" s="89"/>
      <c r="L79" s="89"/>
      <c r="M79" s="89"/>
      <c r="N79" s="89"/>
      <c r="O79" s="89"/>
      <c r="P79" s="90"/>
      <c r="Q79" s="90"/>
      <c r="R79" s="90"/>
      <c r="S79" s="90"/>
      <c r="T79" s="91"/>
    </row>
    <row r="80" spans="1:20" ht="15.75" thickBot="1">
      <c r="A80" s="18" t="s">
        <v>184</v>
      </c>
      <c r="B80" s="48"/>
      <c r="C80" s="48"/>
      <c r="D80" s="49"/>
      <c r="E80" s="38"/>
      <c r="F80" s="88"/>
      <c r="G80" s="88"/>
      <c r="H80" s="92"/>
      <c r="I80" s="92"/>
      <c r="J80" s="89"/>
      <c r="K80" s="89"/>
      <c r="L80" s="89"/>
      <c r="M80" s="89"/>
      <c r="N80" s="89"/>
      <c r="O80" s="89"/>
      <c r="P80" s="90"/>
      <c r="Q80" s="90"/>
      <c r="R80" s="90"/>
      <c r="S80" s="90"/>
      <c r="T80" s="91"/>
    </row>
    <row r="81" spans="1:20" ht="15.75" thickBot="1">
      <c r="A81" s="18" t="s">
        <v>185</v>
      </c>
      <c r="B81" s="48"/>
      <c r="C81" s="48"/>
      <c r="D81" s="49"/>
      <c r="E81" s="38"/>
      <c r="F81" s="88"/>
      <c r="G81" s="88"/>
      <c r="H81" s="92"/>
      <c r="I81" s="92"/>
      <c r="J81" s="89"/>
      <c r="K81" s="89"/>
      <c r="L81" s="89"/>
      <c r="M81" s="89"/>
      <c r="N81" s="89"/>
      <c r="O81" s="89"/>
      <c r="P81" s="90"/>
      <c r="Q81" s="90"/>
      <c r="R81" s="90"/>
      <c r="S81" s="90"/>
      <c r="T81" s="91"/>
    </row>
    <row r="82" spans="1:20" ht="15.75" thickBot="1">
      <c r="A82" s="18" t="s">
        <v>186</v>
      </c>
      <c r="B82" s="48"/>
      <c r="C82" s="48"/>
      <c r="D82" s="49"/>
      <c r="E82" s="38"/>
      <c r="F82" s="88"/>
      <c r="G82" s="88"/>
      <c r="H82" s="92"/>
      <c r="I82" s="92"/>
      <c r="J82" s="89"/>
      <c r="K82" s="89"/>
      <c r="L82" s="89"/>
      <c r="M82" s="89"/>
      <c r="N82" s="89"/>
      <c r="O82" s="89"/>
      <c r="P82" s="90"/>
      <c r="Q82" s="90"/>
      <c r="R82" s="90"/>
      <c r="S82" s="90"/>
      <c r="T82" s="91"/>
    </row>
    <row r="83" spans="1:20" ht="15.75" thickBot="1">
      <c r="A83" s="18" t="s">
        <v>187</v>
      </c>
      <c r="B83" s="48"/>
      <c r="C83" s="48"/>
      <c r="D83" s="49"/>
      <c r="E83" s="38"/>
      <c r="F83" s="88"/>
      <c r="G83" s="88"/>
      <c r="H83" s="92"/>
      <c r="I83" s="92"/>
      <c r="J83" s="89"/>
      <c r="K83" s="89"/>
      <c r="L83" s="89"/>
      <c r="M83" s="89"/>
      <c r="N83" s="89"/>
      <c r="O83" s="89"/>
      <c r="P83" s="90"/>
      <c r="Q83" s="90"/>
      <c r="R83" s="90"/>
      <c r="S83" s="90"/>
      <c r="T83" s="91"/>
    </row>
    <row r="84" spans="1:20" ht="15.75" thickBot="1">
      <c r="A84" s="18" t="s">
        <v>188</v>
      </c>
      <c r="B84" s="48"/>
      <c r="C84" s="48"/>
      <c r="D84" s="49"/>
      <c r="E84" s="38"/>
      <c r="F84" s="88"/>
      <c r="G84" s="88"/>
      <c r="H84" s="92"/>
      <c r="I84" s="92"/>
      <c r="J84" s="89"/>
      <c r="K84" s="89"/>
      <c r="L84" s="89"/>
      <c r="M84" s="89"/>
      <c r="N84" s="89"/>
      <c r="O84" s="89"/>
      <c r="P84" s="90"/>
      <c r="Q84" s="90"/>
      <c r="R84" s="90"/>
      <c r="S84" s="90"/>
      <c r="T84" s="91"/>
    </row>
    <row r="85" spans="1:20" ht="15.75" thickBot="1">
      <c r="A85" s="18" t="s">
        <v>189</v>
      </c>
      <c r="B85" s="48"/>
      <c r="C85" s="48"/>
      <c r="D85" s="49"/>
      <c r="E85" s="38"/>
      <c r="F85" s="88"/>
      <c r="G85" s="88"/>
      <c r="H85" s="92"/>
      <c r="I85" s="92"/>
      <c r="J85" s="89"/>
      <c r="K85" s="89"/>
      <c r="L85" s="89"/>
      <c r="M85" s="89"/>
      <c r="N85" s="89"/>
      <c r="O85" s="89"/>
      <c r="P85" s="90"/>
      <c r="Q85" s="90"/>
      <c r="R85" s="90"/>
      <c r="S85" s="90"/>
      <c r="T85" s="91"/>
    </row>
    <row r="86" spans="1:20" ht="15.75" thickBot="1">
      <c r="A86" s="18" t="s">
        <v>190</v>
      </c>
      <c r="B86" s="48"/>
      <c r="C86" s="48"/>
      <c r="D86" s="49"/>
      <c r="E86" s="38"/>
      <c r="F86" s="88"/>
      <c r="G86" s="88"/>
      <c r="H86" s="92"/>
      <c r="I86" s="92"/>
      <c r="J86" s="89"/>
      <c r="K86" s="89"/>
      <c r="L86" s="89"/>
      <c r="M86" s="89"/>
      <c r="N86" s="89"/>
      <c r="O86" s="89"/>
      <c r="P86" s="90"/>
      <c r="Q86" s="90"/>
      <c r="R86" s="90"/>
      <c r="S86" s="90"/>
      <c r="T86" s="91"/>
    </row>
    <row r="87" spans="1:20" ht="15.75" thickBot="1">
      <c r="A87" s="18" t="s">
        <v>191</v>
      </c>
      <c r="B87" s="48"/>
      <c r="C87" s="48"/>
      <c r="D87" s="49"/>
      <c r="E87" s="38"/>
      <c r="F87" s="88"/>
      <c r="G87" s="88"/>
      <c r="H87" s="92"/>
      <c r="I87" s="92"/>
      <c r="J87" s="89"/>
      <c r="K87" s="89"/>
      <c r="L87" s="89"/>
      <c r="M87" s="89"/>
      <c r="N87" s="89"/>
      <c r="O87" s="89"/>
      <c r="P87" s="90"/>
      <c r="Q87" s="90"/>
      <c r="R87" s="90"/>
      <c r="S87" s="90"/>
      <c r="T87" s="91"/>
    </row>
    <row r="88" spans="1:20" ht="15.75" thickBot="1">
      <c r="A88" s="18" t="s">
        <v>192</v>
      </c>
      <c r="B88" s="48"/>
      <c r="C88" s="48"/>
      <c r="D88" s="49"/>
      <c r="E88" s="38"/>
      <c r="F88" s="88"/>
      <c r="G88" s="88"/>
      <c r="H88" s="92"/>
      <c r="I88" s="92"/>
      <c r="J88" s="89"/>
      <c r="K88" s="89"/>
      <c r="L88" s="89"/>
      <c r="M88" s="89"/>
      <c r="N88" s="89"/>
      <c r="O88" s="89"/>
      <c r="P88" s="90"/>
      <c r="Q88" s="90"/>
      <c r="R88" s="90"/>
      <c r="S88" s="90"/>
      <c r="T88" s="91"/>
    </row>
    <row r="89" spans="1:20" ht="15.75" thickBot="1">
      <c r="A89" s="18" t="s">
        <v>193</v>
      </c>
      <c r="B89" s="48"/>
      <c r="C89" s="48"/>
      <c r="D89" s="49"/>
      <c r="E89" s="38"/>
      <c r="F89" s="88"/>
      <c r="G89" s="88"/>
      <c r="H89" s="92"/>
      <c r="I89" s="92"/>
      <c r="J89" s="89"/>
      <c r="K89" s="89"/>
      <c r="L89" s="89"/>
      <c r="M89" s="89"/>
      <c r="N89" s="89"/>
      <c r="O89" s="89"/>
      <c r="P89" s="90"/>
      <c r="Q89" s="90"/>
      <c r="R89" s="90"/>
      <c r="S89" s="90"/>
      <c r="T89" s="91"/>
    </row>
    <row r="90" spans="1:20" ht="15.75" thickBot="1">
      <c r="A90" s="18" t="s">
        <v>194</v>
      </c>
      <c r="B90" s="48"/>
      <c r="C90" s="48"/>
      <c r="D90" s="49"/>
      <c r="E90" s="38"/>
      <c r="F90" s="88"/>
      <c r="G90" s="88"/>
      <c r="H90" s="92"/>
      <c r="I90" s="92"/>
      <c r="J90" s="89"/>
      <c r="K90" s="89"/>
      <c r="L90" s="89"/>
      <c r="M90" s="89"/>
      <c r="N90" s="89"/>
      <c r="O90" s="89"/>
      <c r="P90" s="90"/>
      <c r="Q90" s="90"/>
      <c r="R90" s="90"/>
      <c r="S90" s="90"/>
      <c r="T90" s="91"/>
    </row>
    <row r="91" spans="1:20" ht="15.75" thickBot="1">
      <c r="A91" s="18" t="s">
        <v>195</v>
      </c>
      <c r="B91" s="48"/>
      <c r="C91" s="48"/>
      <c r="D91" s="49"/>
      <c r="E91" s="38"/>
      <c r="F91" s="88"/>
      <c r="G91" s="88"/>
      <c r="H91" s="92"/>
      <c r="I91" s="92"/>
      <c r="J91" s="89"/>
      <c r="K91" s="89"/>
      <c r="L91" s="89"/>
      <c r="M91" s="89"/>
      <c r="N91" s="89"/>
      <c r="O91" s="89"/>
      <c r="P91" s="90"/>
      <c r="Q91" s="90"/>
      <c r="R91" s="90"/>
      <c r="S91" s="90"/>
      <c r="T91" s="91"/>
    </row>
    <row r="92" spans="1:20" ht="15.75" thickBot="1">
      <c r="A92" s="18" t="s">
        <v>196</v>
      </c>
      <c r="B92" s="48"/>
      <c r="C92" s="48"/>
      <c r="D92" s="49"/>
      <c r="E92" s="38"/>
      <c r="F92" s="88"/>
      <c r="G92" s="88"/>
      <c r="H92" s="92"/>
      <c r="I92" s="92"/>
      <c r="J92" s="89"/>
      <c r="K92" s="89"/>
      <c r="L92" s="89"/>
      <c r="M92" s="89"/>
      <c r="N92" s="89"/>
      <c r="O92" s="89"/>
      <c r="P92" s="90"/>
      <c r="Q92" s="90"/>
      <c r="R92" s="90"/>
      <c r="S92" s="90"/>
      <c r="T92" s="91"/>
    </row>
    <row r="93" spans="1:20" ht="15.75" thickBot="1">
      <c r="A93" s="18" t="s">
        <v>197</v>
      </c>
      <c r="B93" s="48"/>
      <c r="C93" s="48"/>
      <c r="D93" s="49"/>
      <c r="E93" s="38"/>
      <c r="F93" s="88"/>
      <c r="G93" s="88"/>
      <c r="H93" s="92"/>
      <c r="I93" s="92"/>
      <c r="J93" s="89"/>
      <c r="K93" s="89"/>
      <c r="L93" s="89"/>
      <c r="M93" s="89"/>
      <c r="N93" s="89"/>
      <c r="O93" s="89"/>
      <c r="P93" s="90"/>
      <c r="Q93" s="90"/>
      <c r="R93" s="90"/>
      <c r="S93" s="90"/>
      <c r="T93" s="91"/>
    </row>
    <row r="94" spans="1:20" ht="15.75" thickBot="1">
      <c r="A94" s="18" t="s">
        <v>198</v>
      </c>
      <c r="B94" s="48"/>
      <c r="C94" s="48"/>
      <c r="D94" s="49"/>
      <c r="E94" s="38"/>
      <c r="F94" s="88"/>
      <c r="G94" s="88"/>
      <c r="H94" s="92"/>
      <c r="I94" s="92"/>
      <c r="J94" s="89"/>
      <c r="K94" s="89"/>
      <c r="L94" s="89"/>
      <c r="M94" s="89"/>
      <c r="N94" s="89"/>
      <c r="O94" s="89"/>
      <c r="P94" s="90"/>
      <c r="Q94" s="90"/>
      <c r="R94" s="90"/>
      <c r="S94" s="90"/>
      <c r="T94" s="91"/>
    </row>
    <row r="95" spans="1:20" ht="15.75" thickBot="1">
      <c r="A95" s="18" t="s">
        <v>199</v>
      </c>
      <c r="B95" s="48"/>
      <c r="C95" s="48"/>
      <c r="D95" s="49"/>
      <c r="E95" s="38"/>
      <c r="F95" s="88"/>
      <c r="G95" s="88"/>
      <c r="H95" s="92"/>
      <c r="I95" s="92"/>
      <c r="J95" s="89"/>
      <c r="K95" s="89"/>
      <c r="L95" s="89"/>
      <c r="M95" s="89"/>
      <c r="N95" s="89"/>
      <c r="O95" s="89"/>
      <c r="P95" s="90"/>
      <c r="Q95" s="90"/>
      <c r="R95" s="90"/>
      <c r="S95" s="90"/>
      <c r="T95" s="91"/>
    </row>
    <row r="96" spans="1:20" ht="15.75" thickBot="1">
      <c r="A96" s="18" t="s">
        <v>200</v>
      </c>
      <c r="B96" s="48"/>
      <c r="C96" s="48"/>
      <c r="D96" s="49"/>
      <c r="E96" s="38"/>
      <c r="F96" s="88"/>
      <c r="G96" s="88"/>
      <c r="H96" s="92"/>
      <c r="I96" s="92"/>
      <c r="J96" s="89"/>
      <c r="K96" s="89"/>
      <c r="L96" s="89"/>
      <c r="M96" s="89"/>
      <c r="N96" s="89"/>
      <c r="O96" s="89"/>
      <c r="P96" s="90"/>
      <c r="Q96" s="90"/>
      <c r="R96" s="90"/>
      <c r="S96" s="90"/>
      <c r="T96" s="91"/>
    </row>
    <row r="97" spans="1:20" ht="15.75" thickBot="1">
      <c r="A97" s="18" t="s">
        <v>201</v>
      </c>
      <c r="B97" s="48"/>
      <c r="C97" s="48"/>
      <c r="D97" s="49"/>
      <c r="E97" s="38"/>
      <c r="F97" s="88"/>
      <c r="G97" s="88"/>
      <c r="H97" s="92"/>
      <c r="I97" s="92"/>
      <c r="J97" s="89"/>
      <c r="K97" s="89"/>
      <c r="L97" s="89"/>
      <c r="M97" s="89"/>
      <c r="N97" s="89"/>
      <c r="O97" s="89"/>
      <c r="P97" s="90"/>
      <c r="Q97" s="90"/>
      <c r="R97" s="90"/>
      <c r="S97" s="90"/>
      <c r="T97" s="91"/>
    </row>
    <row r="98" spans="1:20" ht="15.75" thickBot="1">
      <c r="A98" s="18" t="s">
        <v>202</v>
      </c>
      <c r="B98" s="48"/>
      <c r="C98" s="48"/>
      <c r="D98" s="49"/>
      <c r="E98" s="38"/>
      <c r="F98" s="88"/>
      <c r="G98" s="88"/>
      <c r="H98" s="92"/>
      <c r="I98" s="92"/>
      <c r="J98" s="89"/>
      <c r="K98" s="89"/>
      <c r="L98" s="89"/>
      <c r="M98" s="89"/>
      <c r="N98" s="89"/>
      <c r="O98" s="89"/>
      <c r="P98" s="90"/>
      <c r="Q98" s="90"/>
      <c r="R98" s="90"/>
      <c r="S98" s="90"/>
      <c r="T98" s="91"/>
    </row>
    <row r="99" spans="1:20" ht="15.75" thickBot="1">
      <c r="A99" s="18" t="s">
        <v>203</v>
      </c>
      <c r="B99" s="48"/>
      <c r="C99" s="48"/>
      <c r="D99" s="49"/>
      <c r="E99" s="38"/>
      <c r="F99" s="88"/>
      <c r="G99" s="88"/>
      <c r="H99" s="92"/>
      <c r="I99" s="92"/>
      <c r="J99" s="89"/>
      <c r="K99" s="89"/>
      <c r="L99" s="89"/>
      <c r="M99" s="89"/>
      <c r="N99" s="89"/>
      <c r="O99" s="89"/>
      <c r="P99" s="90"/>
      <c r="Q99" s="90"/>
      <c r="R99" s="90"/>
      <c r="S99" s="90"/>
      <c r="T99" s="91"/>
    </row>
    <row r="100" spans="1:20" ht="15.75" thickBot="1">
      <c r="A100" s="18" t="s">
        <v>204</v>
      </c>
      <c r="B100" s="48"/>
      <c r="C100" s="48"/>
      <c r="D100" s="49"/>
      <c r="E100" s="38"/>
      <c r="F100" s="88"/>
      <c r="G100" s="88"/>
      <c r="H100" s="92"/>
      <c r="I100" s="92"/>
      <c r="J100" s="89"/>
      <c r="K100" s="89"/>
      <c r="L100" s="89"/>
      <c r="M100" s="89"/>
      <c r="N100" s="89"/>
      <c r="O100" s="89"/>
      <c r="P100" s="90"/>
      <c r="Q100" s="90"/>
      <c r="R100" s="90"/>
      <c r="S100" s="90"/>
      <c r="T100" s="91"/>
    </row>
    <row r="101" spans="1:20" ht="15.75" thickBot="1">
      <c r="A101" s="18" t="s">
        <v>205</v>
      </c>
      <c r="B101" s="48"/>
      <c r="C101" s="48"/>
      <c r="D101" s="49"/>
      <c r="E101" s="38"/>
      <c r="F101" s="88"/>
      <c r="G101" s="88"/>
      <c r="H101" s="92"/>
      <c r="I101" s="92"/>
      <c r="J101" s="89"/>
      <c r="K101" s="89"/>
      <c r="L101" s="89"/>
      <c r="M101" s="89"/>
      <c r="N101" s="89"/>
      <c r="O101" s="89"/>
      <c r="P101" s="90"/>
      <c r="Q101" s="90"/>
      <c r="R101" s="90"/>
      <c r="S101" s="90"/>
      <c r="T101" s="91"/>
    </row>
    <row r="102" spans="1:20">
      <c r="A102" s="18" t="s">
        <v>206</v>
      </c>
      <c r="B102" s="48"/>
      <c r="C102" s="48"/>
      <c r="D102" s="49"/>
      <c r="E102" s="38"/>
      <c r="F102" s="88"/>
      <c r="G102" s="88"/>
      <c r="H102" s="92"/>
      <c r="I102" s="92"/>
      <c r="J102" s="89"/>
      <c r="K102" s="89"/>
      <c r="L102" s="89"/>
      <c r="M102" s="89"/>
      <c r="N102" s="89"/>
      <c r="O102" s="89"/>
      <c r="P102" s="90"/>
      <c r="Q102" s="90"/>
      <c r="R102" s="90"/>
      <c r="S102" s="90"/>
      <c r="T102" s="91"/>
    </row>
  </sheetData>
  <protectedRanges>
    <protectedRange password="CBEB" sqref="J4:K102" name="charges"/>
    <protectedRange password="CBEB" sqref="L4:L102" name="charges_1"/>
    <protectedRange password="CBEB" sqref="M4:M102" name="charges_2"/>
    <protectedRange password="CBEB" sqref="N4:O102" name="charges_3"/>
    <protectedRange password="CBEB" sqref="J3:K3" name="charges_4"/>
    <protectedRange password="CBEB" sqref="L3" name="charges_1_1"/>
    <protectedRange password="CBEB" sqref="M3" name="charges_2_1"/>
    <protectedRange password="CBEB" sqref="N3:O3" name="charges_3_2"/>
  </protectedRanges>
  <pageMargins left="0.17" right="0.16" top="0.74803149606299213" bottom="0.74803149606299213" header="0.31496062992125984" footer="0.31496062992125984"/>
  <pageSetup paperSize="9" scale="78" fitToWidth="2" orientation="landscape" verticalDpi="0" r:id="rId1"/>
  <headerFooter>
    <oddHeader>&amp;LDécompte récapitulatif pour les relais sociaux  -  &amp;A</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M43"/>
  <sheetViews>
    <sheetView tabSelected="1" zoomScale="80" zoomScaleNormal="80" workbookViewId="0">
      <pane xSplit="2" ySplit="2" topLeftCell="C3" activePane="bottomRight" state="frozen"/>
      <selection pane="bottomRight" activeCell="A3" sqref="A3"/>
      <selection pane="bottomLeft" activeCell="A2" sqref="A2"/>
      <selection pane="topRight" activeCell="C1" sqref="C1"/>
    </sheetView>
  </sheetViews>
  <sheetFormatPr defaultColWidth="11.42578125" defaultRowHeight="15"/>
  <cols>
    <col min="1" max="2" width="22" style="6" customWidth="1"/>
    <col min="3" max="7" width="22" style="2" customWidth="1"/>
    <col min="8" max="8" width="15.85546875" style="2" customWidth="1"/>
    <col min="9" max="12" width="22" style="2" customWidth="1"/>
    <col min="13" max="13" width="18.5703125" style="2" customWidth="1"/>
    <col min="14" max="16384" width="11.42578125" style="2"/>
  </cols>
  <sheetData>
    <row r="1" spans="1:13" ht="15.75" thickBot="1">
      <c r="A1" s="42" t="s">
        <v>207</v>
      </c>
      <c r="B1" s="42" t="s">
        <v>208</v>
      </c>
      <c r="C1" s="44" t="s">
        <v>209</v>
      </c>
      <c r="D1" s="44" t="s">
        <v>210</v>
      </c>
      <c r="E1" s="44" t="s">
        <v>211</v>
      </c>
      <c r="F1" s="44" t="s">
        <v>212</v>
      </c>
      <c r="G1" s="44" t="s">
        <v>213</v>
      </c>
      <c r="H1" s="44" t="s">
        <v>214</v>
      </c>
      <c r="I1" s="44" t="s">
        <v>215</v>
      </c>
      <c r="J1" s="44" t="s">
        <v>216</v>
      </c>
      <c r="K1" s="44" t="s">
        <v>217</v>
      </c>
      <c r="L1" s="44" t="s">
        <v>218</v>
      </c>
      <c r="M1" s="44" t="s">
        <v>219</v>
      </c>
    </row>
    <row r="2" spans="1:13" s="22" customFormat="1" ht="75.75" thickBot="1">
      <c r="A2" s="60" t="s">
        <v>220</v>
      </c>
      <c r="B2" s="61" t="s">
        <v>221</v>
      </c>
      <c r="C2" s="61" t="s">
        <v>222</v>
      </c>
      <c r="D2" s="61" t="s">
        <v>223</v>
      </c>
      <c r="E2" s="61" t="s">
        <v>224</v>
      </c>
      <c r="F2" s="61" t="s">
        <v>225</v>
      </c>
      <c r="G2" s="61" t="s">
        <v>226</v>
      </c>
      <c r="H2" s="61" t="s">
        <v>227</v>
      </c>
      <c r="I2" s="61" t="s">
        <v>228</v>
      </c>
      <c r="J2" s="61" t="s">
        <v>229</v>
      </c>
      <c r="K2" s="62" t="s">
        <v>230</v>
      </c>
      <c r="L2" s="63" t="s">
        <v>231</v>
      </c>
      <c r="M2" s="69" t="s">
        <v>232</v>
      </c>
    </row>
    <row r="3" spans="1:13">
      <c r="A3" s="50"/>
      <c r="B3" s="51"/>
      <c r="C3" s="38"/>
      <c r="D3" s="38"/>
      <c r="E3" s="57"/>
      <c r="F3" s="38"/>
      <c r="G3" s="66"/>
      <c r="H3" s="38"/>
      <c r="I3" s="66"/>
      <c r="J3" s="57"/>
      <c r="K3" s="87"/>
      <c r="L3" s="87"/>
      <c r="M3" s="70"/>
    </row>
    <row r="4" spans="1:13">
      <c r="A4" s="52"/>
      <c r="B4" s="53"/>
      <c r="C4" s="39"/>
      <c r="D4" s="39"/>
      <c r="E4" s="58"/>
      <c r="F4" s="39"/>
      <c r="G4" s="67"/>
      <c r="H4" s="39"/>
      <c r="I4" s="67"/>
      <c r="J4" s="58"/>
      <c r="K4" s="65"/>
      <c r="L4" s="65"/>
      <c r="M4" s="86"/>
    </row>
    <row r="5" spans="1:13">
      <c r="A5" s="52"/>
      <c r="B5" s="53"/>
      <c r="C5" s="39"/>
      <c r="D5" s="39"/>
      <c r="E5" s="58"/>
      <c r="F5" s="39"/>
      <c r="G5" s="67"/>
      <c r="H5" s="39"/>
      <c r="I5" s="67"/>
      <c r="J5" s="58"/>
      <c r="K5" s="73"/>
      <c r="L5" s="73"/>
      <c r="M5" s="71"/>
    </row>
    <row r="6" spans="1:13">
      <c r="A6" s="52"/>
      <c r="B6" s="53"/>
      <c r="C6" s="39"/>
      <c r="D6" s="39"/>
      <c r="E6" s="58"/>
      <c r="F6" s="39"/>
      <c r="G6" s="67"/>
      <c r="H6" s="39"/>
      <c r="I6" s="67"/>
      <c r="J6" s="58"/>
      <c r="K6" s="73"/>
      <c r="L6" s="73"/>
      <c r="M6" s="71"/>
    </row>
    <row r="7" spans="1:13">
      <c r="A7" s="52"/>
      <c r="B7" s="53"/>
      <c r="C7" s="39"/>
      <c r="D7" s="39"/>
      <c r="E7" s="58"/>
      <c r="F7" s="39"/>
      <c r="G7" s="67"/>
      <c r="H7" s="39"/>
      <c r="I7" s="67"/>
      <c r="J7" s="58"/>
      <c r="K7" s="73"/>
      <c r="L7" s="73"/>
      <c r="M7" s="71"/>
    </row>
    <row r="8" spans="1:13">
      <c r="A8" s="52"/>
      <c r="B8" s="53"/>
      <c r="C8" s="39"/>
      <c r="D8" s="39"/>
      <c r="E8" s="58"/>
      <c r="F8" s="39"/>
      <c r="G8" s="67"/>
      <c r="H8" s="39"/>
      <c r="I8" s="67"/>
      <c r="J8" s="58"/>
      <c r="K8" s="73"/>
      <c r="L8" s="73"/>
      <c r="M8" s="71"/>
    </row>
    <row r="9" spans="1:13">
      <c r="A9" s="52"/>
      <c r="B9" s="53"/>
      <c r="C9" s="39"/>
      <c r="D9" s="39"/>
      <c r="E9" s="58"/>
      <c r="F9" s="39"/>
      <c r="G9" s="67"/>
      <c r="H9" s="39"/>
      <c r="I9" s="67"/>
      <c r="J9" s="58"/>
      <c r="K9" s="73"/>
      <c r="L9" s="73"/>
      <c r="M9" s="71"/>
    </row>
    <row r="10" spans="1:13">
      <c r="A10" s="52"/>
      <c r="B10" s="53"/>
      <c r="C10" s="39"/>
      <c r="D10" s="39"/>
      <c r="E10" s="58"/>
      <c r="F10" s="39"/>
      <c r="G10" s="67"/>
      <c r="H10" s="39"/>
      <c r="I10" s="67"/>
      <c r="J10" s="58"/>
      <c r="K10" s="73"/>
      <c r="L10" s="73"/>
      <c r="M10" s="71"/>
    </row>
    <row r="11" spans="1:13">
      <c r="A11" s="52"/>
      <c r="B11" s="53"/>
      <c r="C11" s="39"/>
      <c r="D11" s="39"/>
      <c r="E11" s="58"/>
      <c r="F11" s="39"/>
      <c r="G11" s="67"/>
      <c r="H11" s="39"/>
      <c r="I11" s="67"/>
      <c r="J11" s="58"/>
      <c r="K11" s="73"/>
      <c r="L11" s="73"/>
      <c r="M11" s="71"/>
    </row>
    <row r="12" spans="1:13">
      <c r="A12" s="52"/>
      <c r="B12" s="53"/>
      <c r="C12" s="39"/>
      <c r="D12" s="39"/>
      <c r="E12" s="58"/>
      <c r="F12" s="39"/>
      <c r="G12" s="67"/>
      <c r="H12" s="39"/>
      <c r="I12" s="67"/>
      <c r="J12" s="58"/>
      <c r="K12" s="73"/>
      <c r="L12" s="73"/>
      <c r="M12" s="71"/>
    </row>
    <row r="13" spans="1:13">
      <c r="A13" s="52"/>
      <c r="B13" s="53"/>
      <c r="C13" s="39"/>
      <c r="D13" s="39"/>
      <c r="E13" s="58"/>
      <c r="F13" s="39"/>
      <c r="G13" s="67"/>
      <c r="H13" s="39"/>
      <c r="I13" s="67"/>
      <c r="J13" s="58"/>
      <c r="K13" s="73"/>
      <c r="L13" s="73"/>
      <c r="M13" s="71"/>
    </row>
    <row r="14" spans="1:13">
      <c r="A14" s="52"/>
      <c r="B14" s="53"/>
      <c r="C14" s="39"/>
      <c r="D14" s="39"/>
      <c r="E14" s="58"/>
      <c r="F14" s="39"/>
      <c r="G14" s="67"/>
      <c r="H14" s="39"/>
      <c r="I14" s="67"/>
      <c r="J14" s="58"/>
      <c r="K14" s="73"/>
      <c r="L14" s="73"/>
      <c r="M14" s="71"/>
    </row>
    <row r="15" spans="1:13">
      <c r="A15" s="52"/>
      <c r="B15" s="53"/>
      <c r="C15" s="39"/>
      <c r="D15" s="39"/>
      <c r="E15" s="58"/>
      <c r="F15" s="39"/>
      <c r="G15" s="67"/>
      <c r="H15" s="39"/>
      <c r="I15" s="67"/>
      <c r="J15" s="58"/>
      <c r="K15" s="73"/>
      <c r="L15" s="73"/>
      <c r="M15" s="71"/>
    </row>
    <row r="16" spans="1:13">
      <c r="A16" s="52"/>
      <c r="B16" s="53"/>
      <c r="C16" s="39"/>
      <c r="D16" s="39"/>
      <c r="E16" s="58"/>
      <c r="F16" s="39"/>
      <c r="G16" s="67"/>
      <c r="H16" s="39"/>
      <c r="I16" s="67"/>
      <c r="J16" s="58"/>
      <c r="K16" s="73"/>
      <c r="L16" s="73"/>
      <c r="M16" s="71"/>
    </row>
    <row r="17" spans="1:13">
      <c r="A17" s="52"/>
      <c r="B17" s="53"/>
      <c r="C17" s="39"/>
      <c r="D17" s="39"/>
      <c r="E17" s="58"/>
      <c r="F17" s="39"/>
      <c r="G17" s="67"/>
      <c r="H17" s="39"/>
      <c r="I17" s="67"/>
      <c r="J17" s="58"/>
      <c r="K17" s="73"/>
      <c r="L17" s="73"/>
      <c r="M17" s="71"/>
    </row>
    <row r="18" spans="1:13">
      <c r="A18" s="52"/>
      <c r="B18" s="53"/>
      <c r="C18" s="39"/>
      <c r="D18" s="39"/>
      <c r="E18" s="58"/>
      <c r="F18" s="39"/>
      <c r="G18" s="67"/>
      <c r="H18" s="39"/>
      <c r="I18" s="67"/>
      <c r="J18" s="58"/>
      <c r="K18" s="73"/>
      <c r="L18" s="73"/>
      <c r="M18" s="71"/>
    </row>
    <row r="19" spans="1:13">
      <c r="A19" s="52"/>
      <c r="B19" s="53"/>
      <c r="C19" s="39"/>
      <c r="D19" s="39"/>
      <c r="E19" s="58"/>
      <c r="F19" s="39"/>
      <c r="G19" s="67"/>
      <c r="H19" s="39"/>
      <c r="I19" s="67"/>
      <c r="J19" s="58"/>
      <c r="K19" s="73"/>
      <c r="L19" s="73"/>
      <c r="M19" s="71"/>
    </row>
    <row r="20" spans="1:13">
      <c r="A20" s="52"/>
      <c r="B20" s="53"/>
      <c r="C20" s="39"/>
      <c r="D20" s="39"/>
      <c r="E20" s="58"/>
      <c r="F20" s="39"/>
      <c r="G20" s="67"/>
      <c r="H20" s="39"/>
      <c r="I20" s="67"/>
      <c r="J20" s="58"/>
      <c r="K20" s="73"/>
      <c r="L20" s="73"/>
      <c r="M20" s="71"/>
    </row>
    <row r="21" spans="1:13">
      <c r="A21" s="52"/>
      <c r="B21" s="53"/>
      <c r="C21" s="39"/>
      <c r="D21" s="39"/>
      <c r="E21" s="58"/>
      <c r="F21" s="39"/>
      <c r="G21" s="67"/>
      <c r="H21" s="39"/>
      <c r="I21" s="67"/>
      <c r="J21" s="58"/>
      <c r="K21" s="73"/>
      <c r="L21" s="73"/>
      <c r="M21" s="71"/>
    </row>
    <row r="22" spans="1:13">
      <c r="A22" s="52"/>
      <c r="B22" s="53"/>
      <c r="C22" s="39"/>
      <c r="D22" s="39"/>
      <c r="E22" s="58"/>
      <c r="F22" s="39"/>
      <c r="G22" s="67"/>
      <c r="H22" s="39"/>
      <c r="I22" s="67"/>
      <c r="J22" s="58"/>
      <c r="K22" s="73"/>
      <c r="L22" s="73"/>
      <c r="M22" s="71"/>
    </row>
    <row r="23" spans="1:13">
      <c r="A23" s="52"/>
      <c r="B23" s="53"/>
      <c r="C23" s="39"/>
      <c r="D23" s="39"/>
      <c r="E23" s="58"/>
      <c r="F23" s="39"/>
      <c r="G23" s="67"/>
      <c r="H23" s="39"/>
      <c r="I23" s="67"/>
      <c r="J23" s="58"/>
      <c r="K23" s="73"/>
      <c r="L23" s="73"/>
      <c r="M23" s="71"/>
    </row>
    <row r="24" spans="1:13">
      <c r="A24" s="52"/>
      <c r="B24" s="53"/>
      <c r="C24" s="39"/>
      <c r="D24" s="39"/>
      <c r="E24" s="58"/>
      <c r="F24" s="39"/>
      <c r="G24" s="67"/>
      <c r="H24" s="39"/>
      <c r="I24" s="67"/>
      <c r="J24" s="58"/>
      <c r="K24" s="73"/>
      <c r="L24" s="73"/>
      <c r="M24" s="71"/>
    </row>
    <row r="25" spans="1:13">
      <c r="A25" s="52"/>
      <c r="B25" s="53"/>
      <c r="C25" s="39"/>
      <c r="D25" s="39"/>
      <c r="E25" s="58"/>
      <c r="F25" s="39"/>
      <c r="G25" s="67"/>
      <c r="H25" s="39"/>
      <c r="I25" s="67"/>
      <c r="J25" s="58"/>
      <c r="K25" s="73"/>
      <c r="L25" s="73"/>
      <c r="M25" s="71"/>
    </row>
    <row r="26" spans="1:13">
      <c r="A26" s="52"/>
      <c r="B26" s="53"/>
      <c r="C26" s="39"/>
      <c r="D26" s="39"/>
      <c r="E26" s="58"/>
      <c r="F26" s="39"/>
      <c r="G26" s="67"/>
      <c r="H26" s="39"/>
      <c r="I26" s="67"/>
      <c r="J26" s="58"/>
      <c r="K26" s="73"/>
      <c r="L26" s="73"/>
      <c r="M26" s="71"/>
    </row>
    <row r="27" spans="1:13">
      <c r="A27" s="52"/>
      <c r="B27" s="53"/>
      <c r="C27" s="39"/>
      <c r="D27" s="39"/>
      <c r="E27" s="58"/>
      <c r="F27" s="39"/>
      <c r="G27" s="67"/>
      <c r="H27" s="39"/>
      <c r="I27" s="67"/>
      <c r="J27" s="58"/>
      <c r="K27" s="73"/>
      <c r="L27" s="73"/>
      <c r="M27" s="71"/>
    </row>
    <row r="28" spans="1:13">
      <c r="A28" s="52"/>
      <c r="B28" s="53"/>
      <c r="C28" s="39"/>
      <c r="D28" s="39"/>
      <c r="E28" s="58"/>
      <c r="F28" s="39"/>
      <c r="G28" s="67"/>
      <c r="H28" s="39"/>
      <c r="I28" s="67"/>
      <c r="J28" s="58"/>
      <c r="K28" s="73"/>
      <c r="L28" s="73"/>
      <c r="M28" s="71"/>
    </row>
    <row r="29" spans="1:13">
      <c r="A29" s="52"/>
      <c r="B29" s="53"/>
      <c r="C29" s="39"/>
      <c r="D29" s="39"/>
      <c r="E29" s="58"/>
      <c r="F29" s="39"/>
      <c r="G29" s="67"/>
      <c r="H29" s="39"/>
      <c r="I29" s="67"/>
      <c r="J29" s="58"/>
      <c r="K29" s="73"/>
      <c r="L29" s="73"/>
      <c r="M29" s="71"/>
    </row>
    <row r="30" spans="1:13">
      <c r="A30" s="52"/>
      <c r="B30" s="53"/>
      <c r="C30" s="39"/>
      <c r="D30" s="39"/>
      <c r="E30" s="58"/>
      <c r="F30" s="39"/>
      <c r="G30" s="67"/>
      <c r="H30" s="39"/>
      <c r="I30" s="67"/>
      <c r="J30" s="58"/>
      <c r="K30" s="73"/>
      <c r="L30" s="73"/>
      <c r="M30" s="71"/>
    </row>
    <row r="31" spans="1:13">
      <c r="A31" s="78"/>
      <c r="B31" s="79"/>
      <c r="C31" s="80"/>
      <c r="D31" s="80"/>
      <c r="E31" s="81"/>
      <c r="F31" s="80"/>
      <c r="G31" s="82"/>
      <c r="H31" s="80"/>
      <c r="I31" s="82"/>
      <c r="J31" s="81"/>
      <c r="K31" s="83"/>
      <c r="L31" s="83"/>
      <c r="M31" s="84"/>
    </row>
    <row r="32" spans="1:13">
      <c r="A32" s="78"/>
      <c r="B32" s="79"/>
      <c r="C32" s="80"/>
      <c r="D32" s="80"/>
      <c r="E32" s="81"/>
      <c r="F32" s="80"/>
      <c r="G32" s="82"/>
      <c r="H32" s="80"/>
      <c r="I32" s="82"/>
      <c r="J32" s="81"/>
      <c r="K32" s="83"/>
      <c r="L32" s="83"/>
      <c r="M32" s="84"/>
    </row>
    <row r="33" spans="1:13">
      <c r="A33" s="78"/>
      <c r="B33" s="79"/>
      <c r="C33" s="80"/>
      <c r="D33" s="80"/>
      <c r="E33" s="81"/>
      <c r="F33" s="80"/>
      <c r="G33" s="82"/>
      <c r="H33" s="80"/>
      <c r="I33" s="82"/>
      <c r="J33" s="81"/>
      <c r="K33" s="83"/>
      <c r="L33" s="83"/>
      <c r="M33" s="84"/>
    </row>
    <row r="34" spans="1:13">
      <c r="A34" s="78"/>
      <c r="B34" s="79"/>
      <c r="C34" s="80"/>
      <c r="D34" s="80"/>
      <c r="E34" s="81"/>
      <c r="F34" s="80"/>
      <c r="G34" s="82"/>
      <c r="H34" s="80"/>
      <c r="I34" s="82"/>
      <c r="J34" s="81"/>
      <c r="K34" s="83"/>
      <c r="L34" s="83"/>
      <c r="M34" s="84"/>
    </row>
    <row r="35" spans="1:13">
      <c r="A35" s="78"/>
      <c r="B35" s="79"/>
      <c r="C35" s="80"/>
      <c r="D35" s="80"/>
      <c r="E35" s="81"/>
      <c r="F35" s="80"/>
      <c r="G35" s="82"/>
      <c r="H35" s="80"/>
      <c r="I35" s="82"/>
      <c r="J35" s="81"/>
      <c r="K35" s="83"/>
      <c r="L35" s="83"/>
      <c r="M35" s="84"/>
    </row>
    <row r="36" spans="1:13">
      <c r="A36" s="78"/>
      <c r="B36" s="79"/>
      <c r="C36" s="80"/>
      <c r="D36" s="80"/>
      <c r="E36" s="81"/>
      <c r="F36" s="80"/>
      <c r="G36" s="82"/>
      <c r="H36" s="80"/>
      <c r="I36" s="82"/>
      <c r="J36" s="81"/>
      <c r="K36" s="83"/>
      <c r="L36" s="83"/>
      <c r="M36" s="84"/>
    </row>
    <row r="37" spans="1:13">
      <c r="A37" s="78"/>
      <c r="B37" s="79"/>
      <c r="C37" s="80"/>
      <c r="D37" s="80"/>
      <c r="E37" s="81"/>
      <c r="F37" s="80"/>
      <c r="G37" s="82"/>
      <c r="H37" s="80"/>
      <c r="I37" s="82"/>
      <c r="J37" s="81"/>
      <c r="K37" s="83"/>
      <c r="L37" s="83"/>
      <c r="M37" s="84"/>
    </row>
    <row r="38" spans="1:13">
      <c r="A38" s="78"/>
      <c r="B38" s="79"/>
      <c r="C38" s="80"/>
      <c r="D38" s="80"/>
      <c r="E38" s="81"/>
      <c r="F38" s="80"/>
      <c r="G38" s="82"/>
      <c r="H38" s="80"/>
      <c r="I38" s="82"/>
      <c r="J38" s="81"/>
      <c r="K38" s="83"/>
      <c r="L38" s="83"/>
      <c r="M38" s="84"/>
    </row>
    <row r="39" spans="1:13">
      <c r="A39" s="78"/>
      <c r="B39" s="79"/>
      <c r="C39" s="80"/>
      <c r="D39" s="80"/>
      <c r="E39" s="81"/>
      <c r="F39" s="80"/>
      <c r="G39" s="82"/>
      <c r="H39" s="80"/>
      <c r="I39" s="82"/>
      <c r="J39" s="81"/>
      <c r="K39" s="83"/>
      <c r="L39" s="83"/>
      <c r="M39" s="84"/>
    </row>
    <row r="40" spans="1:13">
      <c r="A40" s="78"/>
      <c r="B40" s="79"/>
      <c r="C40" s="80"/>
      <c r="D40" s="80"/>
      <c r="E40" s="81"/>
      <c r="F40" s="80"/>
      <c r="G40" s="82"/>
      <c r="H40" s="80"/>
      <c r="I40" s="82"/>
      <c r="J40" s="81"/>
      <c r="K40" s="83"/>
      <c r="L40" s="83"/>
      <c r="M40" s="84"/>
    </row>
    <row r="41" spans="1:13">
      <c r="A41" s="78"/>
      <c r="B41" s="79"/>
      <c r="C41" s="80"/>
      <c r="D41" s="80"/>
      <c r="E41" s="81"/>
      <c r="F41" s="80"/>
      <c r="G41" s="82"/>
      <c r="H41" s="80"/>
      <c r="I41" s="82"/>
      <c r="J41" s="81"/>
      <c r="K41" s="83"/>
      <c r="L41" s="83"/>
      <c r="M41" s="84"/>
    </row>
    <row r="42" spans="1:13" ht="15.75" thickBot="1">
      <c r="A42" s="54"/>
      <c r="B42" s="55"/>
      <c r="C42" s="56"/>
      <c r="D42" s="56"/>
      <c r="E42" s="59"/>
      <c r="F42" s="56"/>
      <c r="G42" s="68"/>
      <c r="H42" s="56"/>
      <c r="I42" s="68"/>
      <c r="J42" s="59"/>
      <c r="K42" s="74"/>
      <c r="L42" s="74"/>
      <c r="M42" s="72"/>
    </row>
    <row r="43" spans="1:13" ht="19.5" thickBot="1">
      <c r="L43" s="85">
        <f>SUM(L3:L42)</f>
        <v>0</v>
      </c>
    </row>
  </sheetData>
  <sheetProtection password="CBEB" sheet="1" objects="1" scenarios="1"/>
  <pageMargins left="0.19685039370078741" right="0.19685039370078741" top="0.59055118110236227" bottom="0.31496062992125984" header="0.31496062992125984" footer="0.31496062992125984"/>
  <pageSetup paperSize="9" scale="52" orientation="landscape" horizontalDpi="0" verticalDpi="0" r:id="rId1"/>
  <headerFooter>
    <oddHeader>&amp;LDécompte récapitulatif pour les services d'insertion sociale  -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2"/>
  <sheetViews>
    <sheetView workbookViewId="0">
      <selection activeCell="A31" sqref="A31"/>
    </sheetView>
  </sheetViews>
  <sheetFormatPr defaultColWidth="11.42578125" defaultRowHeight="15"/>
  <cols>
    <col min="1" max="1" width="43.5703125" customWidth="1"/>
    <col min="2" max="3" width="34.140625" customWidth="1"/>
    <col min="4" max="4" width="39.140625" customWidth="1"/>
    <col min="5" max="5" width="14" bestFit="1" customWidth="1"/>
  </cols>
  <sheetData>
    <row r="1" spans="1:5" ht="26.25">
      <c r="A1" s="100" t="s">
        <v>233</v>
      </c>
      <c r="B1" s="100" t="s">
        <v>234</v>
      </c>
      <c r="C1" s="100" t="s">
        <v>235</v>
      </c>
      <c r="D1" s="100" t="s">
        <v>236</v>
      </c>
      <c r="E1" s="106" t="s">
        <v>237</v>
      </c>
    </row>
    <row r="2" spans="1:5">
      <c r="A2" s="101"/>
      <c r="B2" s="101"/>
      <c r="C2" s="101"/>
      <c r="D2" s="101"/>
      <c r="E2" s="101"/>
    </row>
    <row r="3" spans="1:5">
      <c r="A3" s="101"/>
      <c r="B3" s="101"/>
      <c r="C3" s="101"/>
      <c r="D3" s="101"/>
      <c r="E3" s="101"/>
    </row>
    <row r="4" spans="1:5">
      <c r="A4" s="101"/>
      <c r="B4" s="101"/>
      <c r="C4" s="101"/>
      <c r="D4" s="101"/>
      <c r="E4" s="101"/>
    </row>
    <row r="5" spans="1:5">
      <c r="A5" s="101"/>
      <c r="B5" s="101"/>
      <c r="C5" s="101"/>
      <c r="D5" s="101"/>
      <c r="E5" s="101"/>
    </row>
    <row r="6" spans="1:5">
      <c r="A6" s="101"/>
      <c r="B6" s="101"/>
      <c r="C6" s="101"/>
      <c r="D6" s="101"/>
      <c r="E6" s="101"/>
    </row>
    <row r="7" spans="1:5">
      <c r="A7" s="101"/>
      <c r="B7" s="101"/>
      <c r="C7" s="101"/>
      <c r="D7" s="101"/>
      <c r="E7" s="101"/>
    </row>
    <row r="8" spans="1:5">
      <c r="A8" s="101"/>
      <c r="B8" s="101"/>
      <c r="C8" s="101"/>
      <c r="D8" s="101"/>
      <c r="E8" s="101"/>
    </row>
    <row r="9" spans="1:5">
      <c r="A9" s="101"/>
      <c r="B9" s="101"/>
      <c r="C9" s="101"/>
      <c r="D9" s="101"/>
      <c r="E9" s="101"/>
    </row>
    <row r="10" spans="1:5">
      <c r="A10" s="101"/>
      <c r="B10" s="101"/>
      <c r="C10" s="101"/>
      <c r="D10" s="101"/>
      <c r="E10" s="101"/>
    </row>
    <row r="11" spans="1:5">
      <c r="A11" s="101"/>
      <c r="B11" s="101"/>
      <c r="C11" s="101"/>
      <c r="D11" s="101"/>
      <c r="E11" s="101"/>
    </row>
    <row r="12" spans="1:5">
      <c r="A12" s="101"/>
      <c r="B12" s="101"/>
      <c r="C12" s="101"/>
      <c r="D12" s="101"/>
      <c r="E12" s="101"/>
    </row>
    <row r="13" spans="1:5">
      <c r="A13" s="101"/>
      <c r="B13" s="101"/>
      <c r="C13" s="101"/>
      <c r="D13" s="101"/>
      <c r="E13" s="101"/>
    </row>
    <row r="14" spans="1:5">
      <c r="A14" s="101"/>
      <c r="B14" s="101"/>
      <c r="C14" s="101"/>
      <c r="D14" s="101"/>
      <c r="E14" s="101"/>
    </row>
    <row r="15" spans="1:5">
      <c r="A15" s="101"/>
      <c r="B15" s="101"/>
      <c r="C15" s="101"/>
      <c r="D15" s="101"/>
      <c r="E15" s="101"/>
    </row>
    <row r="16" spans="1:5">
      <c r="A16" s="101"/>
      <c r="B16" s="101"/>
      <c r="C16" s="101"/>
      <c r="D16" s="101"/>
      <c r="E16" s="101"/>
    </row>
    <row r="17" spans="1:5">
      <c r="A17" s="101"/>
      <c r="B17" s="101"/>
      <c r="C17" s="101"/>
      <c r="D17" s="101"/>
      <c r="E17" s="101"/>
    </row>
    <row r="18" spans="1:5">
      <c r="A18" s="101"/>
      <c r="B18" s="101"/>
      <c r="C18" s="101"/>
      <c r="D18" s="101"/>
      <c r="E18" s="101"/>
    </row>
    <row r="19" spans="1:5">
      <c r="A19" s="101"/>
      <c r="B19" s="101"/>
      <c r="C19" s="101"/>
      <c r="D19" s="101"/>
      <c r="E19" s="101"/>
    </row>
    <row r="20" spans="1:5">
      <c r="A20" s="101"/>
      <c r="B20" s="101"/>
      <c r="C20" s="101"/>
      <c r="D20" s="101"/>
      <c r="E20" s="101"/>
    </row>
    <row r="21" spans="1:5">
      <c r="A21" s="101"/>
      <c r="B21" s="101"/>
      <c r="C21" s="101"/>
      <c r="D21" s="101"/>
      <c r="E21" s="101"/>
    </row>
    <row r="22" spans="1:5">
      <c r="A22" t="s">
        <v>238</v>
      </c>
      <c r="B22" s="101"/>
      <c r="C22" s="101"/>
      <c r="D22" s="101"/>
      <c r="E22" s="101"/>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120"/>
  <sheetViews>
    <sheetView workbookViewId="0">
      <selection activeCell="E2" sqref="E2:F2"/>
    </sheetView>
  </sheetViews>
  <sheetFormatPr defaultColWidth="11.42578125" defaultRowHeight="15"/>
  <cols>
    <col min="2" max="2" width="22.42578125" style="6" customWidth="1"/>
    <col min="3" max="3" width="67" style="6" customWidth="1"/>
    <col min="5" max="5" width="23.28515625" style="16" customWidth="1"/>
    <col min="6" max="6" width="43" style="16" customWidth="1"/>
  </cols>
  <sheetData>
    <row r="1" spans="2:6" ht="15.75" thickBot="1">
      <c r="B1" s="42" t="s">
        <v>43</v>
      </c>
      <c r="C1" s="42" t="s">
        <v>44</v>
      </c>
      <c r="E1" s="4" t="s">
        <v>239</v>
      </c>
      <c r="F1" s="95" t="s">
        <v>67</v>
      </c>
    </row>
    <row r="2" spans="2:6" ht="15.75" thickBot="1">
      <c r="B2" s="4" t="s">
        <v>239</v>
      </c>
      <c r="C2" s="5" t="s">
        <v>56</v>
      </c>
      <c r="E2" s="11">
        <v>73</v>
      </c>
      <c r="F2" s="12" t="s">
        <v>240</v>
      </c>
    </row>
    <row r="3" spans="2:6">
      <c r="B3" s="11">
        <v>61</v>
      </c>
      <c r="C3" s="12" t="s">
        <v>241</v>
      </c>
      <c r="E3" s="11">
        <v>73</v>
      </c>
      <c r="F3" s="12" t="s">
        <v>242</v>
      </c>
    </row>
    <row r="4" spans="2:6">
      <c r="B4" s="7">
        <v>610</v>
      </c>
      <c r="C4" s="8" t="s">
        <v>243</v>
      </c>
      <c r="E4" s="11">
        <v>73</v>
      </c>
      <c r="F4" s="12" t="s">
        <v>244</v>
      </c>
    </row>
    <row r="5" spans="2:6">
      <c r="B5" s="7">
        <v>611</v>
      </c>
      <c r="C5" s="20" t="s">
        <v>245</v>
      </c>
      <c r="E5" s="11">
        <v>73</v>
      </c>
      <c r="F5" s="12" t="s">
        <v>246</v>
      </c>
    </row>
    <row r="6" spans="2:6">
      <c r="B6" s="9">
        <v>611100</v>
      </c>
      <c r="C6" s="19" t="s">
        <v>247</v>
      </c>
      <c r="E6" s="11">
        <v>73</v>
      </c>
      <c r="F6" s="12" t="s">
        <v>248</v>
      </c>
    </row>
    <row r="7" spans="2:6">
      <c r="B7" s="9">
        <v>611110</v>
      </c>
      <c r="C7" s="19" t="s">
        <v>249</v>
      </c>
    </row>
    <row r="8" spans="2:6">
      <c r="B8" s="9">
        <v>611120</v>
      </c>
      <c r="C8" s="10" t="s">
        <v>250</v>
      </c>
    </row>
    <row r="9" spans="2:6">
      <c r="B9" s="9">
        <v>611130</v>
      </c>
      <c r="C9" s="19" t="s">
        <v>251</v>
      </c>
    </row>
    <row r="10" spans="2:6">
      <c r="B10" s="9">
        <v>611140</v>
      </c>
      <c r="C10" s="19" t="s">
        <v>252</v>
      </c>
    </row>
    <row r="11" spans="2:6">
      <c r="B11" s="9">
        <v>611150</v>
      </c>
      <c r="C11" s="10" t="s">
        <v>253</v>
      </c>
    </row>
    <row r="12" spans="2:6">
      <c r="B12" s="7">
        <v>612</v>
      </c>
      <c r="C12" s="47" t="s">
        <v>254</v>
      </c>
    </row>
    <row r="13" spans="2:6">
      <c r="B13" s="9">
        <v>612100</v>
      </c>
      <c r="C13" s="19" t="s">
        <v>255</v>
      </c>
    </row>
    <row r="14" spans="2:6">
      <c r="B14" s="9">
        <v>612110</v>
      </c>
      <c r="C14" s="19" t="s">
        <v>256</v>
      </c>
    </row>
    <row r="15" spans="2:6">
      <c r="B15" s="9">
        <v>612120</v>
      </c>
      <c r="C15" s="19" t="s">
        <v>257</v>
      </c>
    </row>
    <row r="16" spans="2:6">
      <c r="B16" s="9">
        <v>612130</v>
      </c>
      <c r="C16" s="19" t="s">
        <v>258</v>
      </c>
    </row>
    <row r="17" spans="2:3">
      <c r="B17" s="9">
        <v>612140</v>
      </c>
      <c r="C17" s="19" t="s">
        <v>259</v>
      </c>
    </row>
    <row r="18" spans="2:3">
      <c r="B18" s="9">
        <v>612150</v>
      </c>
      <c r="C18" s="19" t="s">
        <v>260</v>
      </c>
    </row>
    <row r="19" spans="2:3">
      <c r="B19" s="9">
        <v>612160</v>
      </c>
      <c r="C19" s="19" t="s">
        <v>261</v>
      </c>
    </row>
    <row r="20" spans="2:3">
      <c r="B20" s="9">
        <v>612170</v>
      </c>
      <c r="C20" s="19" t="s">
        <v>262</v>
      </c>
    </row>
    <row r="21" spans="2:3">
      <c r="B21" s="9">
        <v>612190</v>
      </c>
      <c r="C21" s="19" t="s">
        <v>263</v>
      </c>
    </row>
    <row r="22" spans="2:3">
      <c r="B22" s="9">
        <v>612195</v>
      </c>
      <c r="C22" s="19" t="s">
        <v>264</v>
      </c>
    </row>
    <row r="23" spans="2:3">
      <c r="B23" s="7">
        <v>613</v>
      </c>
      <c r="C23" s="20" t="s">
        <v>265</v>
      </c>
    </row>
    <row r="24" spans="2:3">
      <c r="B24" s="9">
        <v>613100</v>
      </c>
      <c r="C24" s="19" t="s">
        <v>266</v>
      </c>
    </row>
    <row r="25" spans="2:3">
      <c r="B25" s="9">
        <v>613101</v>
      </c>
      <c r="C25" s="19" t="s">
        <v>267</v>
      </c>
    </row>
    <row r="26" spans="2:3">
      <c r="B26" s="9">
        <v>613102</v>
      </c>
      <c r="C26" s="19" t="s">
        <v>268</v>
      </c>
    </row>
    <row r="27" spans="2:3">
      <c r="B27" s="9">
        <v>613103</v>
      </c>
      <c r="C27" s="19" t="s">
        <v>269</v>
      </c>
    </row>
    <row r="28" spans="2:3">
      <c r="B28" s="9">
        <v>613104</v>
      </c>
      <c r="C28" s="19" t="s">
        <v>270</v>
      </c>
    </row>
    <row r="29" spans="2:3">
      <c r="B29" s="9">
        <v>613105</v>
      </c>
      <c r="C29" s="19" t="s">
        <v>271</v>
      </c>
    </row>
    <row r="30" spans="2:3">
      <c r="B30" s="9">
        <v>613106</v>
      </c>
      <c r="C30" s="19" t="s">
        <v>272</v>
      </c>
    </row>
    <row r="31" spans="2:3">
      <c r="B31" s="9">
        <v>613107</v>
      </c>
      <c r="C31" s="19" t="s">
        <v>273</v>
      </c>
    </row>
    <row r="32" spans="2:3">
      <c r="B32" s="9">
        <v>613108</v>
      </c>
      <c r="C32" s="19" t="s">
        <v>274</v>
      </c>
    </row>
    <row r="33" spans="2:3">
      <c r="B33" s="9">
        <v>613109</v>
      </c>
      <c r="C33" s="19" t="s">
        <v>275</v>
      </c>
    </row>
    <row r="34" spans="2:3">
      <c r="B34" s="9">
        <v>613110</v>
      </c>
      <c r="C34" s="10" t="s">
        <v>276</v>
      </c>
    </row>
    <row r="35" spans="2:3">
      <c r="B35" s="9">
        <v>613160</v>
      </c>
      <c r="C35" s="10" t="s">
        <v>277</v>
      </c>
    </row>
    <row r="36" spans="2:3">
      <c r="B36" s="9">
        <v>613180</v>
      </c>
      <c r="C36" s="19" t="s">
        <v>278</v>
      </c>
    </row>
    <row r="37" spans="2:3">
      <c r="B37" s="9">
        <v>613190</v>
      </c>
      <c r="C37" s="19" t="s">
        <v>279</v>
      </c>
    </row>
    <row r="38" spans="2:3">
      <c r="B38" s="7">
        <v>614</v>
      </c>
      <c r="C38" s="20" t="s">
        <v>280</v>
      </c>
    </row>
    <row r="39" spans="2:3">
      <c r="B39" s="7">
        <v>615</v>
      </c>
      <c r="C39" s="20" t="s">
        <v>281</v>
      </c>
    </row>
    <row r="40" spans="2:3">
      <c r="B40" s="9">
        <v>615110</v>
      </c>
      <c r="C40" s="10" t="s">
        <v>282</v>
      </c>
    </row>
    <row r="41" spans="2:3">
      <c r="B41" s="9">
        <v>615111</v>
      </c>
      <c r="C41" s="19" t="s">
        <v>283</v>
      </c>
    </row>
    <row r="42" spans="2:3">
      <c r="B42" s="9">
        <v>615112</v>
      </c>
      <c r="C42" s="19" t="s">
        <v>284</v>
      </c>
    </row>
    <row r="43" spans="2:3">
      <c r="B43" s="9">
        <v>615113</v>
      </c>
      <c r="C43" s="19" t="s">
        <v>285</v>
      </c>
    </row>
    <row r="44" spans="2:3">
      <c r="B44" s="9">
        <v>615115</v>
      </c>
      <c r="C44" s="19" t="s">
        <v>286</v>
      </c>
    </row>
    <row r="45" spans="2:3">
      <c r="B45" s="7">
        <v>616</v>
      </c>
      <c r="C45" s="20" t="s">
        <v>287</v>
      </c>
    </row>
    <row r="46" spans="2:3">
      <c r="B46" s="9">
        <v>616100</v>
      </c>
      <c r="C46" s="19" t="s">
        <v>288</v>
      </c>
    </row>
    <row r="47" spans="2:3">
      <c r="B47" s="9">
        <v>616110</v>
      </c>
      <c r="C47" s="19" t="s">
        <v>289</v>
      </c>
    </row>
    <row r="48" spans="2:3">
      <c r="B48" s="9">
        <v>616120</v>
      </c>
      <c r="C48" s="19" t="s">
        <v>290</v>
      </c>
    </row>
    <row r="49" spans="2:3">
      <c r="B49" s="9">
        <v>616130</v>
      </c>
      <c r="C49" s="19" t="s">
        <v>291</v>
      </c>
    </row>
    <row r="50" spans="2:3">
      <c r="B50" s="7">
        <v>617</v>
      </c>
      <c r="C50" s="28" t="s">
        <v>292</v>
      </c>
    </row>
    <row r="51" spans="2:3" ht="51">
      <c r="B51" s="7">
        <v>618</v>
      </c>
      <c r="C51" s="64" t="s">
        <v>293</v>
      </c>
    </row>
    <row r="52" spans="2:3">
      <c r="B52" s="7">
        <v>619</v>
      </c>
      <c r="C52" s="28" t="s">
        <v>294</v>
      </c>
    </row>
    <row r="53" spans="2:3" ht="25.5">
      <c r="B53" s="11">
        <v>63</v>
      </c>
      <c r="C53" s="27" t="s">
        <v>295</v>
      </c>
    </row>
    <row r="54" spans="2:3">
      <c r="B54" s="7">
        <v>638</v>
      </c>
      <c r="C54" s="8" t="s">
        <v>296</v>
      </c>
    </row>
    <row r="55" spans="2:3">
      <c r="B55" s="11">
        <v>64</v>
      </c>
      <c r="C55" s="21" t="s">
        <v>297</v>
      </c>
    </row>
    <row r="56" spans="2:3">
      <c r="B56" s="7">
        <v>640</v>
      </c>
      <c r="C56" s="20" t="s">
        <v>298</v>
      </c>
    </row>
    <row r="57" spans="2:3">
      <c r="B57" s="11">
        <v>65</v>
      </c>
      <c r="C57" s="12" t="s">
        <v>299</v>
      </c>
    </row>
    <row r="58" spans="2:3">
      <c r="B58" s="7">
        <v>650</v>
      </c>
      <c r="C58" s="8" t="s">
        <v>300</v>
      </c>
    </row>
    <row r="59" spans="2:3">
      <c r="B59" s="9">
        <v>6500</v>
      </c>
      <c r="C59" s="10" t="s">
        <v>301</v>
      </c>
    </row>
    <row r="60" spans="2:3">
      <c r="B60" s="7">
        <v>656</v>
      </c>
      <c r="C60" s="8" t="s">
        <v>302</v>
      </c>
    </row>
    <row r="61" spans="2:3">
      <c r="B61" s="7" t="s">
        <v>303</v>
      </c>
      <c r="C61" s="8" t="s">
        <v>304</v>
      </c>
    </row>
    <row r="62" spans="2:3">
      <c r="B62" s="9">
        <v>657000</v>
      </c>
      <c r="C62" s="10" t="s">
        <v>305</v>
      </c>
    </row>
    <row r="63" spans="2:3">
      <c r="B63" s="7">
        <v>669</v>
      </c>
      <c r="C63" s="8" t="s">
        <v>306</v>
      </c>
    </row>
    <row r="64" spans="2:3">
      <c r="B64" s="94"/>
      <c r="C64" s="96"/>
    </row>
    <row r="65" spans="2:3">
      <c r="B65" s="94"/>
      <c r="C65" s="96"/>
    </row>
    <row r="66" spans="2:3">
      <c r="B66" s="94"/>
      <c r="C66" s="96"/>
    </row>
    <row r="67" spans="2:3">
      <c r="B67" s="94"/>
      <c r="C67" s="96"/>
    </row>
    <row r="68" spans="2:3">
      <c r="B68" s="94"/>
      <c r="C68" s="96"/>
    </row>
    <row r="69" spans="2:3">
      <c r="B69" s="94"/>
      <c r="C69" s="96"/>
    </row>
    <row r="70" spans="2:3">
      <c r="B70" s="94"/>
      <c r="C70" s="96"/>
    </row>
    <row r="71" spans="2:3">
      <c r="B71" s="94"/>
      <c r="C71" s="96"/>
    </row>
    <row r="72" spans="2:3">
      <c r="B72" s="94"/>
      <c r="C72" s="96"/>
    </row>
    <row r="73" spans="2:3">
      <c r="B73" s="94"/>
      <c r="C73" s="96"/>
    </row>
    <row r="74" spans="2:3">
      <c r="B74" s="94"/>
      <c r="C74" s="96"/>
    </row>
    <row r="75" spans="2:3">
      <c r="B75" s="94"/>
      <c r="C75" s="96"/>
    </row>
    <row r="76" spans="2:3">
      <c r="B76" s="94"/>
      <c r="C76" s="96"/>
    </row>
    <row r="77" spans="2:3">
      <c r="B77" s="94"/>
      <c r="C77" s="96"/>
    </row>
    <row r="78" spans="2:3">
      <c r="B78" s="94"/>
      <c r="C78" s="96"/>
    </row>
    <row r="79" spans="2:3">
      <c r="B79" s="94"/>
      <c r="C79" s="96"/>
    </row>
    <row r="80" spans="2:3">
      <c r="B80" s="94"/>
      <c r="C80" s="96"/>
    </row>
    <row r="81" spans="2:3">
      <c r="B81" s="94"/>
      <c r="C81" s="96"/>
    </row>
    <row r="82" spans="2:3">
      <c r="B82" s="94"/>
      <c r="C82" s="96"/>
    </row>
    <row r="83" spans="2:3">
      <c r="B83" s="94"/>
      <c r="C83" s="96"/>
    </row>
    <row r="84" spans="2:3">
      <c r="B84" s="94"/>
      <c r="C84" s="96"/>
    </row>
    <row r="85" spans="2:3">
      <c r="B85" s="94"/>
      <c r="C85" s="96"/>
    </row>
    <row r="86" spans="2:3">
      <c r="B86" s="94"/>
      <c r="C86" s="96"/>
    </row>
    <row r="87" spans="2:3">
      <c r="B87" s="94"/>
      <c r="C87" s="96"/>
    </row>
    <row r="88" spans="2:3">
      <c r="B88" s="94"/>
      <c r="C88" s="96"/>
    </row>
    <row r="89" spans="2:3">
      <c r="B89" s="94"/>
      <c r="C89" s="96"/>
    </row>
    <row r="90" spans="2:3">
      <c r="B90" s="94"/>
      <c r="C90" s="96"/>
    </row>
    <row r="91" spans="2:3">
      <c r="B91" s="94"/>
      <c r="C91" s="96"/>
    </row>
    <row r="92" spans="2:3">
      <c r="B92" s="94"/>
      <c r="C92" s="96"/>
    </row>
    <row r="93" spans="2:3">
      <c r="B93" s="94"/>
      <c r="C93" s="96"/>
    </row>
    <row r="94" spans="2:3">
      <c r="B94" s="94"/>
      <c r="C94" s="96"/>
    </row>
    <row r="95" spans="2:3">
      <c r="B95" s="94"/>
      <c r="C95" s="96"/>
    </row>
    <row r="96" spans="2:3">
      <c r="B96" s="94"/>
      <c r="C96" s="96"/>
    </row>
    <row r="97" spans="2:3">
      <c r="B97" s="94"/>
      <c r="C97" s="96"/>
    </row>
    <row r="98" spans="2:3">
      <c r="B98" s="94"/>
      <c r="C98" s="96"/>
    </row>
    <row r="99" spans="2:3">
      <c r="B99" s="94"/>
      <c r="C99" s="96"/>
    </row>
    <row r="100" spans="2:3">
      <c r="B100" s="94"/>
      <c r="C100" s="96"/>
    </row>
    <row r="101" spans="2:3">
      <c r="B101" s="94"/>
      <c r="C101" s="96"/>
    </row>
    <row r="102" spans="2:3">
      <c r="B102" s="94"/>
      <c r="C102" s="96"/>
    </row>
    <row r="103" spans="2:3">
      <c r="B103" s="94"/>
      <c r="C103" s="96"/>
    </row>
    <row r="104" spans="2:3">
      <c r="B104" s="94"/>
      <c r="C104" s="96"/>
    </row>
    <row r="105" spans="2:3">
      <c r="B105" s="94"/>
      <c r="C105" s="96"/>
    </row>
    <row r="106" spans="2:3">
      <c r="B106" s="94"/>
      <c r="C106" s="96"/>
    </row>
    <row r="107" spans="2:3">
      <c r="B107" s="94"/>
      <c r="C107" s="96"/>
    </row>
    <row r="108" spans="2:3">
      <c r="B108" s="94"/>
      <c r="C108" s="96"/>
    </row>
    <row r="109" spans="2:3">
      <c r="B109" s="94"/>
      <c r="C109" s="96"/>
    </row>
    <row r="110" spans="2:3">
      <c r="B110" s="94"/>
      <c r="C110" s="96"/>
    </row>
    <row r="111" spans="2:3">
      <c r="B111" s="94"/>
      <c r="C111" s="96"/>
    </row>
    <row r="112" spans="2:3">
      <c r="B112" s="94"/>
      <c r="C112" s="96"/>
    </row>
    <row r="113" spans="2:3">
      <c r="B113" s="94"/>
      <c r="C113" s="96"/>
    </row>
    <row r="114" spans="2:3">
      <c r="B114" s="94"/>
      <c r="C114" s="96"/>
    </row>
    <row r="115" spans="2:3">
      <c r="B115" s="94"/>
      <c r="C115" s="96"/>
    </row>
    <row r="116" spans="2:3">
      <c r="B116" s="94"/>
      <c r="C116" s="96"/>
    </row>
    <row r="117" spans="2:3">
      <c r="B117" s="94"/>
      <c r="C117" s="96"/>
    </row>
    <row r="118" spans="2:3">
      <c r="B118" s="94"/>
      <c r="C118" s="96"/>
    </row>
    <row r="119" spans="2:3">
      <c r="B119" s="94"/>
      <c r="C119" s="96"/>
    </row>
    <row r="120" spans="2:3">
      <c r="B120" s="94"/>
      <c r="C120" s="96"/>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
  <sheetViews>
    <sheetView workbookViewId="0">
      <selection activeCell="G1" sqref="A1:G1048576"/>
    </sheetView>
  </sheetViews>
  <sheetFormatPr defaultColWidth="11.42578125" defaultRowHeight="15"/>
  <cols>
    <col min="1" max="1" width="24.28515625" bestFit="1" customWidth="1"/>
    <col min="2" max="2" width="28.5703125" customWidth="1"/>
    <col min="3" max="3" width="5" bestFit="1" customWidth="1"/>
    <col min="4" max="4" width="14.28515625" customWidth="1"/>
    <col min="6" max="6" width="19.42578125" bestFit="1" customWidth="1"/>
  </cols>
  <sheetData>
    <row r="1" spans="1:7">
      <c r="A1" s="101" t="s">
        <v>91</v>
      </c>
      <c r="B1" s="101" t="s">
        <v>307</v>
      </c>
      <c r="C1" s="101" t="s">
        <v>308</v>
      </c>
      <c r="D1" s="101" t="s">
        <v>309</v>
      </c>
      <c r="E1" s="101" t="s">
        <v>310</v>
      </c>
      <c r="F1" s="101" t="s">
        <v>311</v>
      </c>
      <c r="G1" s="101" t="s">
        <v>312</v>
      </c>
    </row>
    <row r="2" spans="1:7">
      <c r="A2" s="102" t="s">
        <v>313</v>
      </c>
      <c r="B2" s="102" t="s">
        <v>314</v>
      </c>
      <c r="C2" s="103">
        <v>6000</v>
      </c>
      <c r="D2" s="102" t="s">
        <v>315</v>
      </c>
      <c r="E2" s="103">
        <v>236200</v>
      </c>
      <c r="F2" s="102" t="s">
        <v>316</v>
      </c>
      <c r="G2" s="101">
        <v>479122590</v>
      </c>
    </row>
    <row r="3" spans="1:7">
      <c r="A3" s="102" t="s">
        <v>317</v>
      </c>
      <c r="B3" s="102" t="s">
        <v>318</v>
      </c>
      <c r="C3" s="103">
        <v>7100</v>
      </c>
      <c r="D3" s="102" t="s">
        <v>319</v>
      </c>
      <c r="E3" s="103">
        <v>284821</v>
      </c>
      <c r="F3" s="102" t="s">
        <v>320</v>
      </c>
      <c r="G3" s="101">
        <v>870893714</v>
      </c>
    </row>
    <row r="4" spans="1:7">
      <c r="A4" s="102" t="s">
        <v>321</v>
      </c>
      <c r="B4" s="102" t="s">
        <v>322</v>
      </c>
      <c r="C4" s="103">
        <v>4000</v>
      </c>
      <c r="D4" s="102" t="s">
        <v>323</v>
      </c>
      <c r="E4" s="103">
        <v>289673</v>
      </c>
      <c r="F4" s="102" t="s">
        <v>324</v>
      </c>
      <c r="G4" s="101">
        <v>870713867</v>
      </c>
    </row>
    <row r="5" spans="1:7">
      <c r="A5" s="102" t="s">
        <v>325</v>
      </c>
      <c r="B5" s="102" t="s">
        <v>326</v>
      </c>
      <c r="C5" s="103">
        <v>7000</v>
      </c>
      <c r="D5" s="102" t="s">
        <v>327</v>
      </c>
      <c r="E5" s="103">
        <v>285782</v>
      </c>
      <c r="F5" s="102" t="s">
        <v>328</v>
      </c>
      <c r="G5" s="101">
        <v>422342440</v>
      </c>
    </row>
    <row r="6" spans="1:7">
      <c r="A6" s="102" t="s">
        <v>329</v>
      </c>
      <c r="B6" s="102" t="s">
        <v>330</v>
      </c>
      <c r="C6" s="103">
        <v>5000</v>
      </c>
      <c r="D6" s="102" t="s">
        <v>331</v>
      </c>
      <c r="E6" s="103">
        <v>381461</v>
      </c>
      <c r="F6" s="102" t="s">
        <v>332</v>
      </c>
      <c r="G6" s="101">
        <v>882683667</v>
      </c>
    </row>
    <row r="7" spans="1:7">
      <c r="A7" s="102" t="s">
        <v>333</v>
      </c>
      <c r="B7" s="102" t="s">
        <v>334</v>
      </c>
      <c r="C7" s="103">
        <v>7500</v>
      </c>
      <c r="D7" s="102" t="s">
        <v>335</v>
      </c>
      <c r="E7" s="103">
        <v>494819</v>
      </c>
      <c r="F7" s="102" t="s">
        <v>336</v>
      </c>
      <c r="G7" s="101">
        <v>812387074</v>
      </c>
    </row>
    <row r="8" spans="1:7">
      <c r="A8" s="102" t="s">
        <v>337</v>
      </c>
      <c r="B8" s="102" t="s">
        <v>338</v>
      </c>
      <c r="C8" s="103">
        <v>4801</v>
      </c>
      <c r="D8" s="102" t="s">
        <v>339</v>
      </c>
      <c r="E8" s="103">
        <v>284765</v>
      </c>
      <c r="F8" s="102" t="s">
        <v>340</v>
      </c>
      <c r="G8" s="101">
        <v>866007387</v>
      </c>
    </row>
  </sheetData>
  <sheetProtection password="C665"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Service Public de Wallonie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DEFECHE CHRISTOPHE</dc:creator>
  <cp:keywords/>
  <dc:description/>
  <cp:lastModifiedBy>BARTHOLOME Isabelle</cp:lastModifiedBy>
  <cp:revision/>
  <dcterms:created xsi:type="dcterms:W3CDTF">2012-05-02T06:35:30Z</dcterms:created>
  <dcterms:modified xsi:type="dcterms:W3CDTF">2026-02-23T12:43:22Z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2026-02-23T12:43:19Z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f1186d4d-a194-4086-b3eb-05b8cb71b3cd</vt:lpwstr>
  </property>
  <property fmtid="{D5CDD505-2E9C-101B-9397-08002B2CF9AE}" pid="8" name="MSIP_Label_97a477d1-147d-4e34-b5e3-7b26d2f44870_ContentBits">
    <vt:lpwstr>0</vt:lpwstr>
  </property>
  <property fmtid="{D5CDD505-2E9C-101B-9397-08002B2CF9AE}" pid="9" name="MSIP_Label_97a477d1-147d-4e34-b5e3-7b26d2f44870_Tag">
    <vt:lpwstr>10, 3, 0, 2</vt:lpwstr>
  </property>
</Properties>
</file>