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137145\Desktop\"/>
    </mc:Choice>
  </mc:AlternateContent>
  <xr:revisionPtr revIDLastSave="0" documentId="8_{769F37EA-D453-40EB-A68E-FC87569274E4}" xr6:coauthVersionLast="47" xr6:coauthVersionMax="47" xr10:uidLastSave="{00000000-0000-0000-0000-000000000000}"/>
  <bookViews>
    <workbookView xWindow="-120" yWindow="-120" windowWidth="29040" windowHeight="15720" xr2:uid="{00000000-000D-0000-FFFF-FFFF00000000}"/>
  </bookViews>
  <sheets>
    <sheet name="Nace_2025_2008 " sheetId="9" r:id="rId1"/>
    <sheet name="TECHNIQUE NACE 2008-2025" sheetId="8" state="hidden" r:id="rId2"/>
    <sheet name="Notes" sheetId="2" state="hidden" r:id="rId3"/>
    <sheet name="NACE_ 2008 Exclus" sheetId="7" r:id="rId4"/>
    <sheet name="Secteurs_exclus 2008" sheetId="5" r:id="rId5"/>
  </sheets>
  <definedNames>
    <definedName name="_xlnm._FilterDatabase" localSheetId="3" hidden="1">'NACE_ 2008 Exclus'!$E$1:$F$361</definedName>
    <definedName name="_xlnm._FilterDatabase" localSheetId="0" hidden="1">'Nace_2025_2008 '!$A$1:$F$1502</definedName>
    <definedName name="_xlnm._FilterDatabase" localSheetId="4" hidden="1">'Secteurs_exclus 2008'!$A$44:$H$1007</definedName>
    <definedName name="_xlnm._FilterDatabase" localSheetId="1" hidden="1">'TECHNIQUE NACE 2008-2025'!$A$1:$M$1502</definedName>
    <definedName name="NAT_CORR_TABLE_2008_2025" localSheetId="0">'Nace_2025_2008 '!$C$1:$F$1502</definedName>
    <definedName name="NAT_CORR_TABLE_2008_2025" localSheetId="1">'TECHNIQUE NACE 2008-2025'!$C$1:$J$1502</definedName>
    <definedName name="NAT_CORR_TABLE_2008_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98" i="9" l="1"/>
  <c r="F1499" i="9"/>
  <c r="F1500" i="9"/>
  <c r="F1501" i="9"/>
  <c r="F1502" i="9"/>
  <c r="F1487" i="9"/>
  <c r="F1488" i="9"/>
  <c r="F1489" i="9"/>
  <c r="F1490" i="9"/>
  <c r="F1491" i="9"/>
  <c r="F1492" i="9"/>
  <c r="F1493" i="9"/>
  <c r="F1494" i="9"/>
  <c r="F1495" i="9"/>
  <c r="F1496" i="9"/>
  <c r="F1497" i="9"/>
  <c r="F1481" i="9"/>
  <c r="F1482" i="9"/>
  <c r="F1483" i="9"/>
  <c r="F1484" i="9"/>
  <c r="F1485" i="9"/>
  <c r="F1486" i="9"/>
  <c r="F1478" i="9"/>
  <c r="F1479" i="9"/>
  <c r="F1480" i="9"/>
  <c r="F1471" i="9"/>
  <c r="F1472" i="9"/>
  <c r="F1473" i="9"/>
  <c r="F1474" i="9"/>
  <c r="F1475" i="9"/>
  <c r="F1476" i="9"/>
  <c r="F1477" i="9"/>
  <c r="F1470" i="9"/>
  <c r="F1466" i="9"/>
  <c r="F1467" i="9"/>
  <c r="F1468" i="9"/>
  <c r="F1469" i="9"/>
  <c r="F1454" i="9"/>
  <c r="F1455" i="9"/>
  <c r="F1456" i="9"/>
  <c r="F1457" i="9"/>
  <c r="F1458" i="9"/>
  <c r="F1459" i="9"/>
  <c r="F1460" i="9"/>
  <c r="F1461" i="9"/>
  <c r="F1462" i="9"/>
  <c r="F1463" i="9"/>
  <c r="F1464" i="9"/>
  <c r="F1465" i="9"/>
  <c r="F1451" i="9"/>
  <c r="F1452" i="9"/>
  <c r="F1453" i="9"/>
  <c r="F1450" i="9"/>
  <c r="F1447" i="9"/>
  <c r="F1448" i="9"/>
  <c r="F1449" i="9"/>
  <c r="F1446" i="9"/>
  <c r="F1444" i="9"/>
  <c r="F1445" i="9"/>
  <c r="F1441" i="9"/>
  <c r="F1442" i="9"/>
  <c r="F1443" i="9"/>
  <c r="F1440" i="9"/>
  <c r="F1438" i="9"/>
  <c r="F1439" i="9"/>
  <c r="F1433" i="9"/>
  <c r="F1434" i="9"/>
  <c r="F1435" i="9"/>
  <c r="F1436" i="9"/>
  <c r="F1437" i="9"/>
  <c r="F1428" i="9"/>
  <c r="F1429" i="9"/>
  <c r="F1430" i="9"/>
  <c r="F1431" i="9"/>
  <c r="F1432" i="9"/>
  <c r="F1423" i="9"/>
  <c r="F1424" i="9"/>
  <c r="F1425" i="9"/>
  <c r="F1426" i="9"/>
  <c r="F1427" i="9"/>
  <c r="F1418" i="9"/>
  <c r="F1419" i="9"/>
  <c r="F1420" i="9"/>
  <c r="F1421" i="9"/>
  <c r="F1422" i="9"/>
  <c r="F1414" i="9"/>
  <c r="F1415" i="9"/>
  <c r="F1416" i="9"/>
  <c r="F1417" i="9"/>
  <c r="F1412" i="9"/>
  <c r="F1413" i="9"/>
  <c r="F1409" i="9"/>
  <c r="F1410" i="9"/>
  <c r="F1411" i="9"/>
  <c r="F1403" i="9"/>
  <c r="F1404" i="9"/>
  <c r="F1405" i="9"/>
  <c r="F1406" i="9"/>
  <c r="F1407" i="9"/>
  <c r="F1408" i="9"/>
  <c r="F1397" i="9"/>
  <c r="F1398" i="9"/>
  <c r="F1399" i="9"/>
  <c r="F1400" i="9"/>
  <c r="F1401" i="9"/>
  <c r="F1402" i="9"/>
  <c r="F1391" i="9"/>
  <c r="F1392" i="9"/>
  <c r="F1393" i="9"/>
  <c r="F1394" i="9"/>
  <c r="F1395" i="9"/>
  <c r="F1396" i="9"/>
  <c r="F1388" i="9"/>
  <c r="F1389" i="9"/>
  <c r="F1390" i="9"/>
  <c r="F1381" i="9"/>
  <c r="F1382" i="9"/>
  <c r="F1383" i="9"/>
  <c r="F1384" i="9"/>
  <c r="F1385" i="9"/>
  <c r="F1386" i="9"/>
  <c r="F1387" i="9"/>
  <c r="F1376" i="9"/>
  <c r="F1377" i="9"/>
  <c r="F1378" i="9"/>
  <c r="F1379" i="9"/>
  <c r="F1380" i="9"/>
  <c r="F1373" i="9"/>
  <c r="F1374" i="9"/>
  <c r="F1375" i="9"/>
  <c r="F1367" i="9"/>
  <c r="F1368" i="9"/>
  <c r="F1369" i="9"/>
  <c r="F1370" i="9"/>
  <c r="F1371" i="9"/>
  <c r="F1372" i="9"/>
  <c r="F1360" i="9"/>
  <c r="F1361" i="9"/>
  <c r="F1362" i="9"/>
  <c r="F1363" i="9"/>
  <c r="F1364" i="9"/>
  <c r="F1365" i="9"/>
  <c r="F1366" i="9"/>
  <c r="F1352" i="9"/>
  <c r="F1353" i="9"/>
  <c r="F1354" i="9"/>
  <c r="F1355" i="9"/>
  <c r="F1356" i="9"/>
  <c r="F1357" i="9"/>
  <c r="F1358" i="9"/>
  <c r="F1359" i="9"/>
  <c r="F1351" i="9"/>
  <c r="F1350" i="9"/>
  <c r="F1340" i="9"/>
  <c r="F1341" i="9"/>
  <c r="F1342" i="9"/>
  <c r="F1343" i="9"/>
  <c r="F1344" i="9"/>
  <c r="F1345" i="9"/>
  <c r="F1346" i="9"/>
  <c r="F1347" i="9"/>
  <c r="F1348" i="9"/>
  <c r="F1349" i="9"/>
  <c r="F1332" i="9"/>
  <c r="F1333" i="9"/>
  <c r="F1334" i="9"/>
  <c r="F1335" i="9"/>
  <c r="F1336" i="9"/>
  <c r="F1337" i="9"/>
  <c r="F1338" i="9"/>
  <c r="F1339" i="9"/>
  <c r="F1320" i="9"/>
  <c r="F1321" i="9"/>
  <c r="F1322" i="9"/>
  <c r="F1323" i="9"/>
  <c r="F1324" i="9"/>
  <c r="F1325" i="9"/>
  <c r="F1326" i="9"/>
  <c r="F1327" i="9"/>
  <c r="F1328" i="9"/>
  <c r="F1329" i="9"/>
  <c r="F1330" i="9"/>
  <c r="F1331" i="9"/>
  <c r="F1308" i="9"/>
  <c r="F1309" i="9"/>
  <c r="F1310" i="9"/>
  <c r="F1311" i="9"/>
  <c r="F1312" i="9"/>
  <c r="F1313" i="9"/>
  <c r="F1314" i="9"/>
  <c r="F1315" i="9"/>
  <c r="F1316" i="9"/>
  <c r="F1317" i="9"/>
  <c r="F1318" i="9"/>
  <c r="F1319" i="9"/>
  <c r="F1301" i="9"/>
  <c r="F1302" i="9"/>
  <c r="F1303" i="9"/>
  <c r="F1304" i="9"/>
  <c r="F1305" i="9"/>
  <c r="F1306" i="9"/>
  <c r="F1307" i="9"/>
  <c r="F1295" i="9"/>
  <c r="F1296" i="9"/>
  <c r="F1297" i="9"/>
  <c r="F1298" i="9"/>
  <c r="F1299" i="9"/>
  <c r="F1300" i="9"/>
  <c r="F1287" i="9"/>
  <c r="F1288" i="9"/>
  <c r="F1289" i="9"/>
  <c r="F1290" i="9"/>
  <c r="F1291" i="9"/>
  <c r="F1292" i="9"/>
  <c r="F1293" i="9"/>
  <c r="F1294" i="9"/>
  <c r="F1280" i="9"/>
  <c r="F1281" i="9"/>
  <c r="F1282" i="9"/>
  <c r="F1283" i="9"/>
  <c r="F1284" i="9"/>
  <c r="F1285" i="9"/>
  <c r="F1286" i="9"/>
  <c r="F1277" i="9"/>
  <c r="F1278" i="9"/>
  <c r="F1279" i="9"/>
  <c r="F1276" i="9"/>
  <c r="F1268" i="9"/>
  <c r="F1269" i="9"/>
  <c r="F1270" i="9"/>
  <c r="F1271" i="9"/>
  <c r="F1272" i="9"/>
  <c r="F1273" i="9"/>
  <c r="F1274" i="9"/>
  <c r="F1275" i="9"/>
  <c r="F1262" i="9"/>
  <c r="F1263" i="9"/>
  <c r="F1264" i="9"/>
  <c r="F1265" i="9"/>
  <c r="F1266" i="9"/>
  <c r="F1267" i="9"/>
  <c r="F1254" i="9"/>
  <c r="F1255" i="9"/>
  <c r="F1256" i="9"/>
  <c r="F1257" i="9"/>
  <c r="F1258" i="9"/>
  <c r="F1259" i="9"/>
  <c r="F1260" i="9"/>
  <c r="F1261" i="9"/>
  <c r="F1253" i="9"/>
  <c r="F1250" i="9"/>
  <c r="F1251" i="9"/>
  <c r="F1252" i="9"/>
  <c r="F1244" i="9"/>
  <c r="F1245" i="9"/>
  <c r="F1246" i="9"/>
  <c r="F1247" i="9"/>
  <c r="F1248" i="9"/>
  <c r="F1249" i="9"/>
  <c r="F1243" i="9"/>
  <c r="F1242" i="9"/>
  <c r="F1238" i="9"/>
  <c r="F1239" i="9"/>
  <c r="F1240" i="9"/>
  <c r="F1241" i="9"/>
  <c r="F1237" i="9"/>
  <c r="F1236" i="9"/>
  <c r="F1235" i="9"/>
  <c r="F1234" i="9"/>
  <c r="F1233" i="9"/>
  <c r="F1229" i="9"/>
  <c r="F1230" i="9"/>
  <c r="F1231" i="9"/>
  <c r="F1232" i="9"/>
  <c r="F1227" i="9"/>
  <c r="F1228" i="9"/>
  <c r="F1226" i="9"/>
  <c r="F1222" i="9"/>
  <c r="F1223" i="9"/>
  <c r="F1224" i="9"/>
  <c r="F1225" i="9"/>
  <c r="F1216" i="9"/>
  <c r="F1217" i="9"/>
  <c r="F1218" i="9"/>
  <c r="F1219" i="9"/>
  <c r="F1220" i="9"/>
  <c r="F1221" i="9"/>
  <c r="F1209" i="9"/>
  <c r="F1210" i="9"/>
  <c r="F1211" i="9"/>
  <c r="F1212" i="9"/>
  <c r="F1213" i="9"/>
  <c r="F1214" i="9"/>
  <c r="F1215" i="9"/>
  <c r="F1201" i="9"/>
  <c r="F1202" i="9"/>
  <c r="F1203" i="9"/>
  <c r="F1204" i="9"/>
  <c r="F1205" i="9"/>
  <c r="F1206" i="9"/>
  <c r="F1207" i="9"/>
  <c r="F1208" i="9"/>
  <c r="F1198" i="9"/>
  <c r="F1199" i="9"/>
  <c r="F1200" i="9"/>
  <c r="F1188" i="9"/>
  <c r="F1189" i="9"/>
  <c r="F1190" i="9"/>
  <c r="F1191" i="9"/>
  <c r="F1192" i="9"/>
  <c r="F1193" i="9"/>
  <c r="F1194" i="9"/>
  <c r="F1195" i="9"/>
  <c r="F1196" i="9"/>
  <c r="F1197" i="9"/>
  <c r="F1178" i="9"/>
  <c r="F1179" i="9"/>
  <c r="F1180" i="9"/>
  <c r="F1181" i="9"/>
  <c r="F1182" i="9"/>
  <c r="F1183" i="9"/>
  <c r="F1184" i="9"/>
  <c r="F1185" i="9"/>
  <c r="F1186" i="9"/>
  <c r="F1187" i="9"/>
  <c r="F1167" i="9"/>
  <c r="F1168" i="9"/>
  <c r="F1169" i="9"/>
  <c r="F1170" i="9"/>
  <c r="F1171" i="9"/>
  <c r="F1172" i="9"/>
  <c r="F1173" i="9"/>
  <c r="F1174" i="9"/>
  <c r="F1175" i="9"/>
  <c r="F1176" i="9"/>
  <c r="F1177" i="9"/>
  <c r="F1155" i="9"/>
  <c r="F1156" i="9"/>
  <c r="F1157" i="9"/>
  <c r="F1158" i="9"/>
  <c r="F1159" i="9"/>
  <c r="F1160" i="9"/>
  <c r="F1161" i="9"/>
  <c r="F1162" i="9"/>
  <c r="F1163" i="9"/>
  <c r="F1164" i="9"/>
  <c r="F1165" i="9"/>
  <c r="F1166" i="9"/>
  <c r="F1152" i="9"/>
  <c r="F1153" i="9"/>
  <c r="F1154" i="9"/>
  <c r="F1145" i="9"/>
  <c r="F1146" i="9"/>
  <c r="F1147" i="9"/>
  <c r="F1148" i="9"/>
  <c r="F1149" i="9"/>
  <c r="F1150" i="9"/>
  <c r="F1151" i="9"/>
  <c r="F1142" i="9"/>
  <c r="F1143" i="9"/>
  <c r="F1144" i="9"/>
  <c r="F1141" i="9"/>
  <c r="F1134" i="9"/>
  <c r="F1135" i="9"/>
  <c r="F1136" i="9"/>
  <c r="F1137" i="9"/>
  <c r="F1138" i="9"/>
  <c r="F1139" i="9"/>
  <c r="F1140" i="9"/>
  <c r="F1125" i="9"/>
  <c r="F1126" i="9"/>
  <c r="F1127" i="9"/>
  <c r="F1128" i="9"/>
  <c r="F1129" i="9"/>
  <c r="F1130" i="9"/>
  <c r="F1131" i="9"/>
  <c r="F1132" i="9"/>
  <c r="F1133" i="9"/>
  <c r="F1111" i="9"/>
  <c r="F1112" i="9"/>
  <c r="F1113" i="9"/>
  <c r="F1114" i="9"/>
  <c r="F1115" i="9"/>
  <c r="F1116" i="9"/>
  <c r="F1117" i="9"/>
  <c r="F1118" i="9"/>
  <c r="F1119" i="9"/>
  <c r="F1120" i="9"/>
  <c r="F1121" i="9"/>
  <c r="F1122" i="9"/>
  <c r="F1123" i="9"/>
  <c r="F1124" i="9"/>
  <c r="F1103" i="9"/>
  <c r="F1104" i="9"/>
  <c r="F1105" i="9"/>
  <c r="F1106" i="9"/>
  <c r="F1107" i="9"/>
  <c r="F1108" i="9"/>
  <c r="F1109" i="9"/>
  <c r="F1110" i="9"/>
  <c r="F1094" i="9"/>
  <c r="F1095" i="9"/>
  <c r="F1096" i="9"/>
  <c r="F1097" i="9"/>
  <c r="F1098" i="9"/>
  <c r="F1099" i="9"/>
  <c r="F1100" i="9"/>
  <c r="F1101" i="9"/>
  <c r="F1102" i="9"/>
  <c r="F1093" i="9"/>
  <c r="F1091" i="9"/>
  <c r="F1092" i="9"/>
  <c r="F1087" i="9"/>
  <c r="F1088" i="9"/>
  <c r="F1089" i="9"/>
  <c r="F1090" i="9"/>
  <c r="F1084" i="9"/>
  <c r="F1085" i="9"/>
  <c r="F1086" i="9"/>
  <c r="F1078" i="9"/>
  <c r="F1079" i="9"/>
  <c r="F1080" i="9"/>
  <c r="F1081" i="9"/>
  <c r="F1082" i="9"/>
  <c r="F1083" i="9"/>
  <c r="F1071" i="9"/>
  <c r="F1072" i="9"/>
  <c r="F1073" i="9"/>
  <c r="F1074" i="9"/>
  <c r="F1075" i="9"/>
  <c r="F1076" i="9"/>
  <c r="F1077" i="9"/>
  <c r="F1070" i="9"/>
  <c r="F1063" i="9"/>
  <c r="F1064" i="9"/>
  <c r="F1065" i="9"/>
  <c r="F1066" i="9"/>
  <c r="F1067" i="9"/>
  <c r="F1068" i="9"/>
  <c r="F1069" i="9"/>
  <c r="F1062" i="9"/>
  <c r="F1060" i="9"/>
  <c r="F1061" i="9"/>
  <c r="F1059" i="9"/>
  <c r="F1058" i="9"/>
  <c r="F1056" i="9"/>
  <c r="F1057" i="9"/>
  <c r="F1046" i="9"/>
  <c r="F1047" i="9"/>
  <c r="F1048" i="9"/>
  <c r="F1049" i="9"/>
  <c r="F1050" i="9"/>
  <c r="F1051" i="9"/>
  <c r="F1052" i="9"/>
  <c r="F1053" i="9"/>
  <c r="F1054" i="9"/>
  <c r="F1055" i="9"/>
  <c r="F1044" i="9"/>
  <c r="F1045" i="9"/>
  <c r="F1043" i="9"/>
  <c r="F1033" i="9"/>
  <c r="F1034" i="9"/>
  <c r="F1035" i="9"/>
  <c r="F1036" i="9"/>
  <c r="F1037" i="9"/>
  <c r="F1038" i="9"/>
  <c r="F1039" i="9"/>
  <c r="F1040" i="9"/>
  <c r="F1041" i="9"/>
  <c r="F1042" i="9"/>
  <c r="F1032" i="9"/>
  <c r="F1023" i="9"/>
  <c r="F1024" i="9"/>
  <c r="F1025" i="9"/>
  <c r="F1026" i="9"/>
  <c r="F1027" i="9"/>
  <c r="F1028" i="9"/>
  <c r="F1029" i="9"/>
  <c r="F1030" i="9"/>
  <c r="F1031" i="9"/>
  <c r="F1015" i="9"/>
  <c r="F1016" i="9"/>
  <c r="F1017" i="9"/>
  <c r="F1018" i="9"/>
  <c r="F1019" i="9"/>
  <c r="F1020" i="9"/>
  <c r="F1021" i="9"/>
  <c r="F1022" i="9"/>
  <c r="F1009" i="9"/>
  <c r="F1010" i="9"/>
  <c r="F1011" i="9"/>
  <c r="F1012" i="9"/>
  <c r="F1013" i="9"/>
  <c r="F1014" i="9"/>
  <c r="F1002" i="9"/>
  <c r="F1003" i="9"/>
  <c r="F1004" i="9"/>
  <c r="F1005" i="9"/>
  <c r="F1006" i="9"/>
  <c r="F1007" i="9"/>
  <c r="F1008" i="9"/>
  <c r="F997" i="9"/>
  <c r="F998" i="9"/>
  <c r="F999" i="9"/>
  <c r="F1000" i="9"/>
  <c r="F1001" i="9"/>
  <c r="F996" i="9"/>
  <c r="F995" i="9"/>
  <c r="F991" i="9"/>
  <c r="F992" i="9"/>
  <c r="F993" i="9"/>
  <c r="F994" i="9"/>
  <c r="F990" i="9"/>
  <c r="F983" i="9"/>
  <c r="F984" i="9"/>
  <c r="F985" i="9"/>
  <c r="F986" i="9"/>
  <c r="F987" i="9"/>
  <c r="F988" i="9"/>
  <c r="F989" i="9"/>
  <c r="F974" i="9"/>
  <c r="F975" i="9"/>
  <c r="F976" i="9"/>
  <c r="F977" i="9"/>
  <c r="F978" i="9"/>
  <c r="F979" i="9"/>
  <c r="F980" i="9"/>
  <c r="F981" i="9"/>
  <c r="F982" i="9"/>
  <c r="F968" i="9"/>
  <c r="F969" i="9"/>
  <c r="F970" i="9"/>
  <c r="F971" i="9"/>
  <c r="F972" i="9"/>
  <c r="F973" i="9"/>
  <c r="F961" i="9"/>
  <c r="F962" i="9"/>
  <c r="F963" i="9"/>
  <c r="F964" i="9"/>
  <c r="F965" i="9"/>
  <c r="F966" i="9"/>
  <c r="F967" i="9"/>
  <c r="F954" i="9"/>
  <c r="F955" i="9"/>
  <c r="F956" i="9"/>
  <c r="F957" i="9"/>
  <c r="F958" i="9"/>
  <c r="F959" i="9"/>
  <c r="F960" i="9"/>
  <c r="F946" i="9"/>
  <c r="F947" i="9"/>
  <c r="F948" i="9"/>
  <c r="F949" i="9"/>
  <c r="F950" i="9"/>
  <c r="F951" i="9"/>
  <c r="F952" i="9"/>
  <c r="F953" i="9"/>
  <c r="F940" i="9"/>
  <c r="F941" i="9"/>
  <c r="F942" i="9"/>
  <c r="F943" i="9"/>
  <c r="F944" i="9"/>
  <c r="F945" i="9"/>
  <c r="F932" i="9"/>
  <c r="F933" i="9"/>
  <c r="F934" i="9"/>
  <c r="F935" i="9"/>
  <c r="F936" i="9"/>
  <c r="F937" i="9"/>
  <c r="F938" i="9"/>
  <c r="F939" i="9"/>
  <c r="F927" i="9"/>
  <c r="F928" i="9"/>
  <c r="F929" i="9"/>
  <c r="F930" i="9"/>
  <c r="F931" i="9"/>
  <c r="F920" i="9"/>
  <c r="F921" i="9"/>
  <c r="F922" i="9"/>
  <c r="F923" i="9"/>
  <c r="F924" i="9"/>
  <c r="F925" i="9"/>
  <c r="F926" i="9"/>
  <c r="F913" i="9"/>
  <c r="F914" i="9"/>
  <c r="F915" i="9"/>
  <c r="F916" i="9"/>
  <c r="F917" i="9"/>
  <c r="F918" i="9"/>
  <c r="F919" i="9"/>
  <c r="F906" i="9"/>
  <c r="F907" i="9"/>
  <c r="F908" i="9"/>
  <c r="F909" i="9"/>
  <c r="F910" i="9"/>
  <c r="F911" i="9"/>
  <c r="F912" i="9"/>
  <c r="F901" i="9"/>
  <c r="F902" i="9"/>
  <c r="F903" i="9"/>
  <c r="F904" i="9"/>
  <c r="F905" i="9"/>
  <c r="F894" i="9"/>
  <c r="F895" i="9"/>
  <c r="F896" i="9"/>
  <c r="F897" i="9"/>
  <c r="F898" i="9"/>
  <c r="F899" i="9"/>
  <c r="F900" i="9"/>
  <c r="F890" i="9"/>
  <c r="F891" i="9"/>
  <c r="F892" i="9"/>
  <c r="F893" i="9"/>
  <c r="F883" i="9"/>
  <c r="F884" i="9"/>
  <c r="F885" i="9"/>
  <c r="F886" i="9"/>
  <c r="F887" i="9"/>
  <c r="F888" i="9"/>
  <c r="F889" i="9"/>
  <c r="F876" i="9"/>
  <c r="F877" i="9"/>
  <c r="F878" i="9"/>
  <c r="F879" i="9"/>
  <c r="F880" i="9"/>
  <c r="F881" i="9"/>
  <c r="F882" i="9"/>
  <c r="F868" i="9"/>
  <c r="F869" i="9"/>
  <c r="F870" i="9"/>
  <c r="F871" i="9"/>
  <c r="F872" i="9"/>
  <c r="F873" i="9"/>
  <c r="F874" i="9"/>
  <c r="F875" i="9"/>
  <c r="F866" i="9"/>
  <c r="F867" i="9"/>
  <c r="F864" i="9"/>
  <c r="F865" i="9"/>
  <c r="F863" i="9"/>
  <c r="F859" i="9"/>
  <c r="F860" i="9"/>
  <c r="F861" i="9"/>
  <c r="F862" i="9"/>
  <c r="F852" i="9"/>
  <c r="F853" i="9"/>
  <c r="F854" i="9"/>
  <c r="F855" i="9"/>
  <c r="F856" i="9"/>
  <c r="F857" i="9"/>
  <c r="F858" i="9"/>
  <c r="F847" i="9"/>
  <c r="F848" i="9"/>
  <c r="F849" i="9"/>
  <c r="F850" i="9"/>
  <c r="F851" i="9"/>
  <c r="F839" i="9"/>
  <c r="F840" i="9"/>
  <c r="F841" i="9"/>
  <c r="F842" i="9"/>
  <c r="F843" i="9"/>
  <c r="F844" i="9"/>
  <c r="F845" i="9"/>
  <c r="F846" i="9"/>
  <c r="F833" i="9"/>
  <c r="F834" i="9"/>
  <c r="F835" i="9"/>
  <c r="F836" i="9"/>
  <c r="F837" i="9"/>
  <c r="F838" i="9"/>
  <c r="F827" i="9"/>
  <c r="F828" i="9"/>
  <c r="F829" i="9"/>
  <c r="F830" i="9"/>
  <c r="F831" i="9"/>
  <c r="F832" i="9"/>
  <c r="F820" i="9"/>
  <c r="F821" i="9"/>
  <c r="F822" i="9"/>
  <c r="F823" i="9"/>
  <c r="F824" i="9"/>
  <c r="F825" i="9"/>
  <c r="F826" i="9"/>
  <c r="F813" i="9"/>
  <c r="F814" i="9"/>
  <c r="F815" i="9"/>
  <c r="F816" i="9"/>
  <c r="F817" i="9"/>
  <c r="F818" i="9"/>
  <c r="F819" i="9"/>
  <c r="F806" i="9"/>
  <c r="F807" i="9"/>
  <c r="F808" i="9"/>
  <c r="F809" i="9"/>
  <c r="F810" i="9"/>
  <c r="F811" i="9"/>
  <c r="F812" i="9"/>
  <c r="F798" i="9"/>
  <c r="F799" i="9"/>
  <c r="F800" i="9"/>
  <c r="F801" i="9"/>
  <c r="F802" i="9"/>
  <c r="F803" i="9"/>
  <c r="F804" i="9"/>
  <c r="F805" i="9"/>
  <c r="F789" i="9"/>
  <c r="F790" i="9"/>
  <c r="F791" i="9"/>
  <c r="F792" i="9"/>
  <c r="F793" i="9"/>
  <c r="F794" i="9"/>
  <c r="F795" i="9"/>
  <c r="F796" i="9"/>
  <c r="F797" i="9"/>
  <c r="F783" i="9"/>
  <c r="F784" i="9"/>
  <c r="F785" i="9"/>
  <c r="F786" i="9"/>
  <c r="F787" i="9"/>
  <c r="F788" i="9"/>
  <c r="F775" i="9"/>
  <c r="F776" i="9"/>
  <c r="F777" i="9"/>
  <c r="F778" i="9"/>
  <c r="F779" i="9"/>
  <c r="F780" i="9"/>
  <c r="F781" i="9"/>
  <c r="F782" i="9"/>
  <c r="F766" i="9"/>
  <c r="F767" i="9"/>
  <c r="F768" i="9"/>
  <c r="F769" i="9"/>
  <c r="F770" i="9"/>
  <c r="F771" i="9"/>
  <c r="F772" i="9"/>
  <c r="F773" i="9"/>
  <c r="F774" i="9"/>
  <c r="F758" i="9"/>
  <c r="F759" i="9"/>
  <c r="F760" i="9"/>
  <c r="F761" i="9"/>
  <c r="F762" i="9"/>
  <c r="F763" i="9"/>
  <c r="F764" i="9"/>
  <c r="F765" i="9"/>
  <c r="F749" i="9"/>
  <c r="F750" i="9"/>
  <c r="F751" i="9"/>
  <c r="F752" i="9"/>
  <c r="F753" i="9"/>
  <c r="F754" i="9"/>
  <c r="F755" i="9"/>
  <c r="F756" i="9"/>
  <c r="F757" i="9"/>
  <c r="F741" i="9"/>
  <c r="F742" i="9"/>
  <c r="F743" i="9"/>
  <c r="F744" i="9"/>
  <c r="F745" i="9"/>
  <c r="F746" i="9"/>
  <c r="F747" i="9"/>
  <c r="F748" i="9"/>
  <c r="F736" i="9"/>
  <c r="F737" i="9"/>
  <c r="F738" i="9"/>
  <c r="F739" i="9"/>
  <c r="F740" i="9"/>
  <c r="F730" i="9"/>
  <c r="F731" i="9"/>
  <c r="F732" i="9"/>
  <c r="F733" i="9"/>
  <c r="F734" i="9"/>
  <c r="F735" i="9"/>
  <c r="F722" i="9"/>
  <c r="F723" i="9"/>
  <c r="F724" i="9"/>
  <c r="F725" i="9"/>
  <c r="F726" i="9"/>
  <c r="F727" i="9"/>
  <c r="F728" i="9"/>
  <c r="F729" i="9"/>
  <c r="F712" i="9"/>
  <c r="F713" i="9"/>
  <c r="F714" i="9"/>
  <c r="F715" i="9"/>
  <c r="F716" i="9"/>
  <c r="F717" i="9"/>
  <c r="F718" i="9"/>
  <c r="F719" i="9"/>
  <c r="F720" i="9"/>
  <c r="F721" i="9"/>
  <c r="F704" i="9"/>
  <c r="F705" i="9"/>
  <c r="F706" i="9"/>
  <c r="F707" i="9"/>
  <c r="F708" i="9"/>
  <c r="F709" i="9"/>
  <c r="F710" i="9"/>
  <c r="F711" i="9"/>
  <c r="F696" i="9"/>
  <c r="F697" i="9"/>
  <c r="F698" i="9"/>
  <c r="F699" i="9"/>
  <c r="F700" i="9"/>
  <c r="F701" i="9"/>
  <c r="F702" i="9"/>
  <c r="F703" i="9"/>
  <c r="F686" i="9"/>
  <c r="F687" i="9"/>
  <c r="F688" i="9"/>
  <c r="F689" i="9"/>
  <c r="F690" i="9"/>
  <c r="F691" i="9"/>
  <c r="F692" i="9"/>
  <c r="F693" i="9"/>
  <c r="F694" i="9"/>
  <c r="F695" i="9"/>
  <c r="F677" i="9"/>
  <c r="F678" i="9"/>
  <c r="F679" i="9"/>
  <c r="F680" i="9"/>
  <c r="F681" i="9"/>
  <c r="F682" i="9"/>
  <c r="F683" i="9"/>
  <c r="F684" i="9"/>
  <c r="F685" i="9"/>
  <c r="F671" i="9"/>
  <c r="F672" i="9"/>
  <c r="F673" i="9"/>
  <c r="F674" i="9"/>
  <c r="F675" i="9"/>
  <c r="F676" i="9"/>
  <c r="F663" i="9"/>
  <c r="F664" i="9"/>
  <c r="F665" i="9"/>
  <c r="F666" i="9"/>
  <c r="F667" i="9"/>
  <c r="F668" i="9"/>
  <c r="F669" i="9"/>
  <c r="F670" i="9"/>
  <c r="F657" i="9"/>
  <c r="F658" i="9"/>
  <c r="F659" i="9"/>
  <c r="F660" i="9"/>
  <c r="F661" i="9"/>
  <c r="F662" i="9"/>
  <c r="F652" i="9"/>
  <c r="F653" i="9"/>
  <c r="F654" i="9"/>
  <c r="F655" i="9"/>
  <c r="F656" i="9"/>
  <c r="F644" i="9"/>
  <c r="F645" i="9"/>
  <c r="F646" i="9"/>
  <c r="F647" i="9"/>
  <c r="F648" i="9"/>
  <c r="F649" i="9"/>
  <c r="F650" i="9"/>
  <c r="F651" i="9"/>
  <c r="F633" i="9"/>
  <c r="F634" i="9"/>
  <c r="F635" i="9"/>
  <c r="F636" i="9"/>
  <c r="F637" i="9"/>
  <c r="F638" i="9"/>
  <c r="F639" i="9"/>
  <c r="F640" i="9"/>
  <c r="F641" i="9"/>
  <c r="F642" i="9"/>
  <c r="F643" i="9"/>
  <c r="F628" i="9"/>
  <c r="F629" i="9"/>
  <c r="F630" i="9"/>
  <c r="F631" i="9"/>
  <c r="F632" i="9"/>
  <c r="F608" i="9"/>
  <c r="F609" i="9"/>
  <c r="F610" i="9"/>
  <c r="F611" i="9"/>
  <c r="F612" i="9"/>
  <c r="F613" i="9"/>
  <c r="F614" i="9"/>
  <c r="F615" i="9"/>
  <c r="F616" i="9"/>
  <c r="F617" i="9"/>
  <c r="F618" i="9"/>
  <c r="F619" i="9"/>
  <c r="F620" i="9"/>
  <c r="F621" i="9"/>
  <c r="F622" i="9"/>
  <c r="F623" i="9"/>
  <c r="F624" i="9"/>
  <c r="F625" i="9"/>
  <c r="F626" i="9"/>
  <c r="F627" i="9"/>
  <c r="F599" i="9"/>
  <c r="F600" i="9"/>
  <c r="F601" i="9"/>
  <c r="F602" i="9"/>
  <c r="F603" i="9"/>
  <c r="F604" i="9"/>
  <c r="F605" i="9"/>
  <c r="F606" i="9"/>
  <c r="F607" i="9"/>
  <c r="F591" i="9"/>
  <c r="F592" i="9"/>
  <c r="F593" i="9"/>
  <c r="F594" i="9"/>
  <c r="F595" i="9"/>
  <c r="F596" i="9"/>
  <c r="F597" i="9"/>
  <c r="F598" i="9"/>
  <c r="F581" i="9"/>
  <c r="F582" i="9"/>
  <c r="F583" i="9"/>
  <c r="F584" i="9"/>
  <c r="F585" i="9"/>
  <c r="F586" i="9"/>
  <c r="F587" i="9"/>
  <c r="F588" i="9"/>
  <c r="F589" i="9"/>
  <c r="F590" i="9"/>
  <c r="F573" i="9"/>
  <c r="F574" i="9"/>
  <c r="F575" i="9"/>
  <c r="F576" i="9"/>
  <c r="F577" i="9"/>
  <c r="F578" i="9"/>
  <c r="F579" i="9"/>
  <c r="F580" i="9"/>
  <c r="F565" i="9"/>
  <c r="F566" i="9"/>
  <c r="F567" i="9"/>
  <c r="F568" i="9"/>
  <c r="F569" i="9"/>
  <c r="F570" i="9"/>
  <c r="F571" i="9"/>
  <c r="F572" i="9"/>
  <c r="F558" i="9"/>
  <c r="F559" i="9"/>
  <c r="F560" i="9"/>
  <c r="F561" i="9"/>
  <c r="F562" i="9"/>
  <c r="F563" i="9"/>
  <c r="F564" i="9"/>
  <c r="F552" i="9"/>
  <c r="F553" i="9"/>
  <c r="F554" i="9"/>
  <c r="F555" i="9"/>
  <c r="F556" i="9"/>
  <c r="F557" i="9"/>
  <c r="F547" i="9"/>
  <c r="F548" i="9"/>
  <c r="F549" i="9"/>
  <c r="F550" i="9"/>
  <c r="F551" i="9"/>
  <c r="F545" i="9"/>
  <c r="F546" i="9"/>
  <c r="F539" i="9"/>
  <c r="F540" i="9"/>
  <c r="F541" i="9"/>
  <c r="F542" i="9"/>
  <c r="F543" i="9"/>
  <c r="F544" i="9"/>
  <c r="F537" i="9"/>
  <c r="F538" i="9"/>
  <c r="F535" i="9"/>
  <c r="F536" i="9"/>
  <c r="F534" i="9"/>
  <c r="F533" i="9"/>
  <c r="F532" i="9"/>
  <c r="F528" i="9"/>
  <c r="F529" i="9"/>
  <c r="F530" i="9"/>
  <c r="F531" i="9"/>
  <c r="F515" i="9"/>
  <c r="F516" i="9"/>
  <c r="F517" i="9"/>
  <c r="F518" i="9"/>
  <c r="F519" i="9"/>
  <c r="F520" i="9"/>
  <c r="F521" i="9"/>
  <c r="F522" i="9"/>
  <c r="F523" i="9"/>
  <c r="F524" i="9"/>
  <c r="F525" i="9"/>
  <c r="F526" i="9"/>
  <c r="F527" i="9"/>
  <c r="F503" i="9"/>
  <c r="F504" i="9"/>
  <c r="F505" i="9"/>
  <c r="F506" i="9"/>
  <c r="F507" i="9"/>
  <c r="F508" i="9"/>
  <c r="F509" i="9"/>
  <c r="F510" i="9"/>
  <c r="F511" i="9"/>
  <c r="F512" i="9"/>
  <c r="F513" i="9"/>
  <c r="F514" i="9"/>
  <c r="F497" i="9"/>
  <c r="F498" i="9"/>
  <c r="F499" i="9"/>
  <c r="F500" i="9"/>
  <c r="F501" i="9"/>
  <c r="F502"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64" i="9"/>
  <c r="F465" i="9"/>
  <c r="F466" i="9"/>
  <c r="F467" i="9"/>
  <c r="F468" i="9"/>
  <c r="F463" i="9"/>
  <c r="F459" i="9"/>
  <c r="F460" i="9"/>
  <c r="F461" i="9"/>
  <c r="F462" i="9"/>
  <c r="F458" i="9"/>
  <c r="F454" i="9"/>
  <c r="F455" i="9"/>
  <c r="F456" i="9"/>
  <c r="F457" i="9"/>
  <c r="F453" i="9"/>
  <c r="F448" i="9"/>
  <c r="F449" i="9"/>
  <c r="F450" i="9"/>
  <c r="F451" i="9"/>
  <c r="F452" i="9"/>
  <c r="F447" i="9"/>
  <c r="F444" i="9"/>
  <c r="F445" i="9"/>
  <c r="F446" i="9"/>
  <c r="F440" i="9"/>
  <c r="F441" i="9"/>
  <c r="F442" i="9"/>
  <c r="F443" i="9"/>
  <c r="F439" i="9"/>
  <c r="F430" i="9"/>
  <c r="F431" i="9"/>
  <c r="F432" i="9"/>
  <c r="F433" i="9"/>
  <c r="F434" i="9"/>
  <c r="F435" i="9"/>
  <c r="F436" i="9"/>
  <c r="F437" i="9"/>
  <c r="F438" i="9"/>
  <c r="F429" i="9"/>
  <c r="F428" i="9"/>
  <c r="F427" i="9"/>
  <c r="F426"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392" i="9"/>
  <c r="F393" i="9"/>
  <c r="F394" i="9"/>
  <c r="F395"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192" i="9"/>
  <c r="F193" i="9"/>
  <c r="F194" i="9"/>
  <c r="F195" i="9"/>
  <c r="F196" i="9"/>
  <c r="F197" i="9"/>
  <c r="F198" i="9"/>
  <c r="F199" i="9"/>
  <c r="F200" i="9"/>
  <c r="F201" i="9"/>
  <c r="F202" i="9"/>
  <c r="F203" i="9"/>
  <c r="F204" i="9"/>
  <c r="F205" i="9"/>
  <c r="F206" i="9"/>
  <c r="F207" i="9"/>
  <c r="F208" i="9"/>
  <c r="F209" i="9"/>
  <c r="F210" i="9"/>
  <c r="F211" i="9"/>
  <c r="F212"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0" i="9"/>
  <c r="F91" i="9"/>
  <c r="F92" i="9"/>
  <c r="F93" i="9"/>
  <c r="F94" i="9"/>
  <c r="F95" i="9"/>
  <c r="F96" i="9"/>
  <c r="F97" i="9"/>
  <c r="F98" i="9"/>
  <c r="F81" i="9"/>
  <c r="F82" i="9"/>
  <c r="F83" i="9"/>
  <c r="F84" i="9"/>
  <c r="F85" i="9"/>
  <c r="F86" i="9"/>
  <c r="F87" i="9"/>
  <c r="F88" i="9"/>
  <c r="F89" i="9"/>
  <c r="F79" i="9"/>
  <c r="F80" i="9"/>
  <c r="F75" i="9"/>
  <c r="F76" i="9"/>
  <c r="F77" i="9"/>
  <c r="F78" i="9"/>
  <c r="F70" i="9"/>
  <c r="F71" i="9"/>
  <c r="F72" i="9"/>
  <c r="F73" i="9"/>
  <c r="F74" i="9"/>
  <c r="F69" i="9"/>
  <c r="F64" i="9"/>
  <c r="F65" i="9"/>
  <c r="F66" i="9"/>
  <c r="F67" i="9"/>
  <c r="F68" i="9"/>
  <c r="F63" i="9"/>
  <c r="F60" i="9"/>
  <c r="F61" i="9"/>
  <c r="F62" i="9"/>
  <c r="F59" i="9"/>
  <c r="F58" i="9"/>
  <c r="F57" i="9"/>
  <c r="F56" i="9"/>
  <c r="F52" i="9"/>
  <c r="F53" i="9"/>
  <c r="F54" i="9"/>
  <c r="F55" i="9"/>
  <c r="F48" i="9"/>
  <c r="F49" i="9"/>
  <c r="F50" i="9"/>
  <c r="F51" i="9"/>
  <c r="F39" i="9"/>
  <c r="F40" i="9"/>
  <c r="F41" i="9"/>
  <c r="F42" i="9"/>
  <c r="F43" i="9"/>
  <c r="F44" i="9"/>
  <c r="F45" i="9"/>
  <c r="F46" i="9"/>
  <c r="F47" i="9"/>
  <c r="F34" i="9"/>
  <c r="F35" i="9"/>
  <c r="F36" i="9"/>
  <c r="F37" i="9"/>
  <c r="F38" i="9"/>
  <c r="F33" i="9"/>
  <c r="F25" i="9"/>
  <c r="F26" i="9"/>
  <c r="F27" i="9"/>
  <c r="F28" i="9"/>
  <c r="F29" i="9"/>
  <c r="F30" i="9"/>
  <c r="F31" i="9"/>
  <c r="F32" i="9"/>
  <c r="F17" i="9"/>
  <c r="F18" i="9"/>
  <c r="F19" i="9"/>
  <c r="F20" i="9"/>
  <c r="F21" i="9"/>
  <c r="F22" i="9"/>
  <c r="F23" i="9"/>
  <c r="F24" i="9"/>
  <c r="F15" i="9"/>
  <c r="F16" i="9"/>
  <c r="F6" i="9"/>
  <c r="F7" i="9"/>
  <c r="F8" i="9"/>
  <c r="F9" i="9"/>
  <c r="F10" i="9"/>
  <c r="F11" i="9"/>
  <c r="F12" i="9"/>
  <c r="F13" i="9"/>
  <c r="F14" i="9"/>
  <c r="F3" i="9"/>
  <c r="F4" i="9"/>
  <c r="F5" i="9"/>
  <c r="F2" i="9"/>
  <c r="E1502" i="9"/>
  <c r="E1501" i="9"/>
  <c r="E1500" i="9"/>
  <c r="E1499" i="9"/>
  <c r="E1498" i="9"/>
  <c r="E1497" i="9"/>
  <c r="E1496" i="9"/>
  <c r="E1495" i="9"/>
  <c r="E1494" i="9"/>
  <c r="E1493" i="9"/>
  <c r="E1492" i="9"/>
  <c r="E1491" i="9"/>
  <c r="E1490" i="9"/>
  <c r="E1489" i="9"/>
  <c r="E1488" i="9"/>
  <c r="E1487" i="9"/>
  <c r="E1486" i="9"/>
  <c r="E1485" i="9"/>
  <c r="E1484" i="9"/>
  <c r="E1483" i="9"/>
  <c r="E1482" i="9"/>
  <c r="E1481" i="9"/>
  <c r="E1480" i="9"/>
  <c r="E1479" i="9"/>
  <c r="E1478" i="9"/>
  <c r="E1477" i="9"/>
  <c r="E1476" i="9"/>
  <c r="E1475" i="9"/>
  <c r="E1474" i="9"/>
  <c r="E1473" i="9"/>
  <c r="E1472" i="9"/>
  <c r="E1471" i="9"/>
  <c r="E1470" i="9"/>
  <c r="E1469" i="9"/>
  <c r="E1468" i="9"/>
  <c r="E1467" i="9"/>
  <c r="E1466" i="9"/>
  <c r="E1465" i="9"/>
  <c r="E1464" i="9"/>
  <c r="E1463" i="9"/>
  <c r="E1462" i="9"/>
  <c r="E1461" i="9"/>
  <c r="E1460" i="9"/>
  <c r="E1459" i="9"/>
  <c r="E1458" i="9"/>
  <c r="E1457" i="9"/>
  <c r="E1456" i="9"/>
  <c r="E1455" i="9"/>
  <c r="E1454" i="9"/>
  <c r="E1453" i="9"/>
  <c r="E1452" i="9"/>
  <c r="E1451" i="9"/>
  <c r="E1450" i="9"/>
  <c r="E1449" i="9"/>
  <c r="E1448" i="9"/>
  <c r="E1447" i="9"/>
  <c r="E1446" i="9"/>
  <c r="E1445" i="9"/>
  <c r="E1444" i="9"/>
  <c r="E1443" i="9"/>
  <c r="E1442" i="9"/>
  <c r="E1441" i="9"/>
  <c r="E1440" i="9"/>
  <c r="E1439" i="9"/>
  <c r="E1438" i="9"/>
  <c r="E1437" i="9"/>
  <c r="E1436" i="9"/>
  <c r="E1435" i="9"/>
  <c r="E1434" i="9"/>
  <c r="E1433" i="9"/>
  <c r="E1432" i="9"/>
  <c r="E1431" i="9"/>
  <c r="E1430" i="9"/>
  <c r="E1429" i="9"/>
  <c r="E1428" i="9"/>
  <c r="E1427" i="9"/>
  <c r="E1426" i="9"/>
  <c r="E1425" i="9"/>
  <c r="E1424" i="9"/>
  <c r="E1423" i="9"/>
  <c r="E1422" i="9"/>
  <c r="E1421" i="9"/>
  <c r="E1420" i="9"/>
  <c r="E1419" i="9"/>
  <c r="E1418" i="9"/>
  <c r="E1417" i="9"/>
  <c r="E1416" i="9"/>
  <c r="E1415" i="9"/>
  <c r="E1414" i="9"/>
  <c r="E1413" i="9"/>
  <c r="E1412" i="9"/>
  <c r="E1411" i="9"/>
  <c r="E1410" i="9"/>
  <c r="E1409" i="9"/>
  <c r="E1408" i="9"/>
  <c r="E1407" i="9"/>
  <c r="E1406" i="9"/>
  <c r="E1405" i="9"/>
  <c r="E1404" i="9"/>
  <c r="E1403" i="9"/>
  <c r="E1402" i="9"/>
  <c r="E1401" i="9"/>
  <c r="E1400" i="9"/>
  <c r="E1399" i="9"/>
  <c r="E1398" i="9"/>
  <c r="E1397" i="9"/>
  <c r="E1396" i="9"/>
  <c r="E1395" i="9"/>
  <c r="E1394" i="9"/>
  <c r="E1393" i="9"/>
  <c r="E1392" i="9"/>
  <c r="E1391" i="9"/>
  <c r="E1390" i="9"/>
  <c r="E1389" i="9"/>
  <c r="E1388" i="9"/>
  <c r="E1387" i="9"/>
  <c r="E1386" i="9"/>
  <c r="E1385" i="9"/>
  <c r="E1384" i="9"/>
  <c r="E1383" i="9"/>
  <c r="E1382" i="9"/>
  <c r="E1381" i="9"/>
  <c r="E1380" i="9"/>
  <c r="E1379" i="9"/>
  <c r="E1378" i="9"/>
  <c r="E1377" i="9"/>
  <c r="E1376" i="9"/>
  <c r="E1375" i="9"/>
  <c r="E1374" i="9"/>
  <c r="E1373" i="9"/>
  <c r="E1372" i="9"/>
  <c r="E1371" i="9"/>
  <c r="E1370" i="9"/>
  <c r="E1369" i="9"/>
  <c r="E1368" i="9"/>
  <c r="E1367" i="9"/>
  <c r="D1367" i="9"/>
  <c r="E1366" i="9"/>
  <c r="E1365" i="9"/>
  <c r="E1364" i="9"/>
  <c r="E1363" i="9"/>
  <c r="E1362" i="9"/>
  <c r="E1361" i="9"/>
  <c r="E1360" i="9"/>
  <c r="E1359" i="9"/>
  <c r="E1358" i="9"/>
  <c r="E1357" i="9"/>
  <c r="E1356" i="9"/>
  <c r="E1355" i="9"/>
  <c r="E1354" i="9"/>
  <c r="E1353" i="9"/>
  <c r="E1352" i="9"/>
  <c r="E1351" i="9"/>
  <c r="E1350" i="9"/>
  <c r="E1349" i="9"/>
  <c r="E1348" i="9"/>
  <c r="E1347" i="9"/>
  <c r="E1346" i="9"/>
  <c r="E1345" i="9"/>
  <c r="E1344" i="9"/>
  <c r="E1343" i="9"/>
  <c r="E1342" i="9"/>
  <c r="E1341" i="9"/>
  <c r="E1340" i="9"/>
  <c r="E1339" i="9"/>
  <c r="E1338" i="9"/>
  <c r="E1337" i="9"/>
  <c r="E1336" i="9"/>
  <c r="E1335" i="9"/>
  <c r="E1334" i="9"/>
  <c r="E1333" i="9"/>
  <c r="E1332" i="9"/>
  <c r="E1331" i="9"/>
  <c r="E1330" i="9"/>
  <c r="E1329" i="9"/>
  <c r="E1328" i="9"/>
  <c r="E1327" i="9"/>
  <c r="E1326" i="9"/>
  <c r="E1325" i="9"/>
  <c r="E1324" i="9"/>
  <c r="E1323" i="9"/>
  <c r="E1322" i="9"/>
  <c r="E1321" i="9"/>
  <c r="E1320" i="9"/>
  <c r="E1319" i="9"/>
  <c r="E1318" i="9"/>
  <c r="E1317" i="9"/>
  <c r="E1316" i="9"/>
  <c r="E1315" i="9"/>
  <c r="E1314" i="9"/>
  <c r="E1313" i="9"/>
  <c r="E1312" i="9"/>
  <c r="E1311" i="9"/>
  <c r="E1310" i="9"/>
  <c r="E1309" i="9"/>
  <c r="E1308" i="9"/>
  <c r="E1307" i="9"/>
  <c r="E1306" i="9"/>
  <c r="E1305" i="9"/>
  <c r="E1304" i="9"/>
  <c r="E1303" i="9"/>
  <c r="E1302" i="9"/>
  <c r="E1301" i="9"/>
  <c r="E1300" i="9"/>
  <c r="E1299" i="9"/>
  <c r="E1298" i="9"/>
  <c r="E1297" i="9"/>
  <c r="E1296" i="9"/>
  <c r="E1295" i="9"/>
  <c r="E1294" i="9"/>
  <c r="E1293" i="9"/>
  <c r="E1292" i="9"/>
  <c r="E1291" i="9"/>
  <c r="E1290" i="9"/>
  <c r="E1289" i="9"/>
  <c r="E1288" i="9"/>
  <c r="E1287" i="9"/>
  <c r="E1286" i="9"/>
  <c r="E1285" i="9"/>
  <c r="E1284" i="9"/>
  <c r="E1283" i="9"/>
  <c r="E1282" i="9"/>
  <c r="E1281" i="9"/>
  <c r="E1280" i="9"/>
  <c r="E1279" i="9"/>
  <c r="E1278" i="9"/>
  <c r="E1277" i="9"/>
  <c r="E1276" i="9"/>
  <c r="E1275" i="9"/>
  <c r="E1274" i="9"/>
  <c r="E1273" i="9"/>
  <c r="E1272" i="9"/>
  <c r="E1271" i="9"/>
  <c r="E1270" i="9"/>
  <c r="E1269" i="9"/>
  <c r="E1268" i="9"/>
  <c r="E1267" i="9"/>
  <c r="E1266" i="9"/>
  <c r="E1265" i="9"/>
  <c r="E1264" i="9"/>
  <c r="E1263" i="9"/>
  <c r="E1262" i="9"/>
  <c r="E1261" i="9"/>
  <c r="E1260" i="9"/>
  <c r="E1259" i="9"/>
  <c r="E1258" i="9"/>
  <c r="E1257" i="9"/>
  <c r="E1256" i="9"/>
  <c r="E1255" i="9"/>
  <c r="E1254" i="9"/>
  <c r="E1253" i="9"/>
  <c r="E1252" i="9"/>
  <c r="E1251" i="9"/>
  <c r="E1250" i="9"/>
  <c r="E1249" i="9"/>
  <c r="E1248" i="9"/>
  <c r="E1247" i="9"/>
  <c r="E1246" i="9"/>
  <c r="E1245" i="9"/>
  <c r="E1244" i="9"/>
  <c r="E1243" i="9"/>
  <c r="E1242" i="9"/>
  <c r="E1241" i="9"/>
  <c r="E1240" i="9"/>
  <c r="E1239" i="9"/>
  <c r="E1238" i="9"/>
  <c r="E1237" i="9"/>
  <c r="E1236" i="9"/>
  <c r="E1235" i="9"/>
  <c r="E1234" i="9"/>
  <c r="E1233" i="9"/>
  <c r="E1232" i="9"/>
  <c r="E1231" i="9"/>
  <c r="E1230" i="9"/>
  <c r="E1229" i="9"/>
  <c r="E1228" i="9"/>
  <c r="E1227" i="9"/>
  <c r="E1226" i="9"/>
  <c r="E1225" i="9"/>
  <c r="E1224" i="9"/>
  <c r="E1223" i="9"/>
  <c r="E1222" i="9"/>
  <c r="E1221" i="9"/>
  <c r="E1220" i="9"/>
  <c r="E1219" i="9"/>
  <c r="E1218" i="9"/>
  <c r="E1217" i="9"/>
  <c r="E1216" i="9"/>
  <c r="E1215" i="9"/>
  <c r="E1214" i="9"/>
  <c r="E1213" i="9"/>
  <c r="E1212" i="9"/>
  <c r="E1211" i="9"/>
  <c r="E1210" i="9"/>
  <c r="E1209" i="9"/>
  <c r="E1208" i="9"/>
  <c r="E1207" i="9"/>
  <c r="E1206" i="9"/>
  <c r="E1205" i="9"/>
  <c r="E1204" i="9"/>
  <c r="E1203" i="9"/>
  <c r="E1202" i="9"/>
  <c r="E1201" i="9"/>
  <c r="E1200" i="9"/>
  <c r="E1199" i="9"/>
  <c r="E1198" i="9"/>
  <c r="E1197" i="9"/>
  <c r="E1196" i="9"/>
  <c r="E1195" i="9"/>
  <c r="E1194" i="9"/>
  <c r="E1193" i="9"/>
  <c r="E1192" i="9"/>
  <c r="E1191" i="9"/>
  <c r="E1190" i="9"/>
  <c r="E1189" i="9"/>
  <c r="E1188" i="9"/>
  <c r="E1187" i="9"/>
  <c r="E1186" i="9"/>
  <c r="E1185" i="9"/>
  <c r="E1184" i="9"/>
  <c r="E1183" i="9"/>
  <c r="E1182" i="9"/>
  <c r="E1181" i="9"/>
  <c r="E1180" i="9"/>
  <c r="E1179" i="9"/>
  <c r="E1178" i="9"/>
  <c r="E1177" i="9"/>
  <c r="E1176" i="9"/>
  <c r="E1175" i="9"/>
  <c r="E1174" i="9"/>
  <c r="E1173" i="9"/>
  <c r="E1172" i="9"/>
  <c r="E1171" i="9"/>
  <c r="E1170" i="9"/>
  <c r="E1169" i="9"/>
  <c r="E1168" i="9"/>
  <c r="E1167" i="9"/>
  <c r="E1166" i="9"/>
  <c r="E1165" i="9"/>
  <c r="E1164" i="9"/>
  <c r="E1163" i="9"/>
  <c r="E1162" i="9"/>
  <c r="E1161" i="9"/>
  <c r="E1160" i="9"/>
  <c r="E1159" i="9"/>
  <c r="E1158" i="9"/>
  <c r="E1157" i="9"/>
  <c r="E1156" i="9"/>
  <c r="E1155" i="9"/>
  <c r="E1154" i="9"/>
  <c r="E1153" i="9"/>
  <c r="E1152" i="9"/>
  <c r="E1151" i="9"/>
  <c r="E1150" i="9"/>
  <c r="E1149" i="9"/>
  <c r="E1148" i="9"/>
  <c r="E1147" i="9"/>
  <c r="E1146" i="9"/>
  <c r="E1145" i="9"/>
  <c r="E1144" i="9"/>
  <c r="E1143" i="9"/>
  <c r="E1142" i="9"/>
  <c r="E1141" i="9"/>
  <c r="E1140" i="9"/>
  <c r="E1139" i="9"/>
  <c r="E1138" i="9"/>
  <c r="E1137" i="9"/>
  <c r="E1136" i="9"/>
  <c r="E1135" i="9"/>
  <c r="E1134" i="9"/>
  <c r="E1133" i="9"/>
  <c r="E1132" i="9"/>
  <c r="E1131" i="9"/>
  <c r="E1130" i="9"/>
  <c r="E1129" i="9"/>
  <c r="E1128" i="9"/>
  <c r="E1127" i="9"/>
  <c r="E1126" i="9"/>
  <c r="E1125" i="9"/>
  <c r="E1124" i="9"/>
  <c r="E1123" i="9"/>
  <c r="E1122" i="9"/>
  <c r="E1121" i="9"/>
  <c r="E1120" i="9"/>
  <c r="E1119" i="9"/>
  <c r="E1118" i="9"/>
  <c r="E1117" i="9"/>
  <c r="E1116" i="9"/>
  <c r="E1115" i="9"/>
  <c r="E1114" i="9"/>
  <c r="E1113" i="9"/>
  <c r="E1112" i="9"/>
  <c r="E1111" i="9"/>
  <c r="E1110" i="9"/>
  <c r="E1109" i="9"/>
  <c r="E1108" i="9"/>
  <c r="E1107" i="9"/>
  <c r="E1106" i="9"/>
  <c r="E1105" i="9"/>
  <c r="E1104" i="9"/>
  <c r="E1103" i="9"/>
  <c r="E1102" i="9"/>
  <c r="E1101" i="9"/>
  <c r="E1100" i="9"/>
  <c r="E1099" i="9"/>
  <c r="E1098" i="9"/>
  <c r="E1097" i="9"/>
  <c r="E1096" i="9"/>
  <c r="E1095" i="9"/>
  <c r="E1094" i="9"/>
  <c r="E1093" i="9"/>
  <c r="E1092" i="9"/>
  <c r="E1091" i="9"/>
  <c r="E1090" i="9"/>
  <c r="E1089" i="9"/>
  <c r="E1088" i="9"/>
  <c r="E1087" i="9"/>
  <c r="E1086" i="9"/>
  <c r="E1085" i="9"/>
  <c r="E1084" i="9"/>
  <c r="E1083" i="9"/>
  <c r="E1082" i="9"/>
  <c r="E1081" i="9"/>
  <c r="E1080" i="9"/>
  <c r="E1079" i="9"/>
  <c r="E1078" i="9"/>
  <c r="E1077" i="9"/>
  <c r="E1076" i="9"/>
  <c r="E1075" i="9"/>
  <c r="E1074" i="9"/>
  <c r="E1073" i="9"/>
  <c r="E1072" i="9"/>
  <c r="E1071" i="9"/>
  <c r="E1070" i="9"/>
  <c r="E1069" i="9"/>
  <c r="E1068" i="9"/>
  <c r="E1067" i="9"/>
  <c r="E1066" i="9"/>
  <c r="E1065" i="9"/>
  <c r="E1064" i="9"/>
  <c r="E1063" i="9"/>
  <c r="E1062" i="9"/>
  <c r="E1061" i="9"/>
  <c r="E1060" i="9"/>
  <c r="E1059" i="9"/>
  <c r="E1058" i="9"/>
  <c r="E1057" i="9"/>
  <c r="E1056" i="9"/>
  <c r="E1055" i="9"/>
  <c r="E1054" i="9"/>
  <c r="E1053" i="9"/>
  <c r="E1052" i="9"/>
  <c r="E1051" i="9"/>
  <c r="E1050" i="9"/>
  <c r="E1049" i="9"/>
  <c r="E1048" i="9"/>
  <c r="E1047" i="9"/>
  <c r="E1046" i="9"/>
  <c r="E1045" i="9"/>
  <c r="E1044" i="9"/>
  <c r="E1043" i="9"/>
  <c r="E1042" i="9"/>
  <c r="E1041" i="9"/>
  <c r="E1040" i="9"/>
  <c r="E1039" i="9"/>
  <c r="E1038" i="9"/>
  <c r="E1037" i="9"/>
  <c r="E1036" i="9"/>
  <c r="E1035" i="9"/>
  <c r="E1034" i="9"/>
  <c r="E1033" i="9"/>
  <c r="E1032" i="9"/>
  <c r="E1031" i="9"/>
  <c r="E1030" i="9"/>
  <c r="E1029" i="9"/>
  <c r="E1028" i="9"/>
  <c r="E1027" i="9"/>
  <c r="E1026" i="9"/>
  <c r="E1025" i="9"/>
  <c r="E1024" i="9"/>
  <c r="E1023" i="9"/>
  <c r="E1022" i="9"/>
  <c r="E1021" i="9"/>
  <c r="E1020" i="9"/>
  <c r="E1019" i="9"/>
  <c r="E1018" i="9"/>
  <c r="E1017" i="9"/>
  <c r="E1016" i="9"/>
  <c r="E1015" i="9"/>
  <c r="E1014" i="9"/>
  <c r="E1013" i="9"/>
  <c r="E1012" i="9"/>
  <c r="E1011" i="9"/>
  <c r="E1010" i="9"/>
  <c r="E1009" i="9"/>
  <c r="E1008" i="9"/>
  <c r="E1007" i="9"/>
  <c r="E1006" i="9"/>
  <c r="E1005" i="9"/>
  <c r="E1004" i="9"/>
  <c r="E1003" i="9"/>
  <c r="E1002" i="9"/>
  <c r="E1001" i="9"/>
  <c r="E1000" i="9"/>
  <c r="E999" i="9"/>
  <c r="E998" i="9"/>
  <c r="E997" i="9"/>
  <c r="E996" i="9"/>
  <c r="E995" i="9"/>
  <c r="E994" i="9"/>
  <c r="E993" i="9"/>
  <c r="E992" i="9"/>
  <c r="E991" i="9"/>
  <c r="E990" i="9"/>
  <c r="E989" i="9"/>
  <c r="E988" i="9"/>
  <c r="E987" i="9"/>
  <c r="E986" i="9"/>
  <c r="E985" i="9"/>
  <c r="E984" i="9"/>
  <c r="E983" i="9"/>
  <c r="E982" i="9"/>
  <c r="E981" i="9"/>
  <c r="E980" i="9"/>
  <c r="E979" i="9"/>
  <c r="E978" i="9"/>
  <c r="E977" i="9"/>
  <c r="E976" i="9"/>
  <c r="E975" i="9"/>
  <c r="E974" i="9"/>
  <c r="E973" i="9"/>
  <c r="E972" i="9"/>
  <c r="E971" i="9"/>
  <c r="E970" i="9"/>
  <c r="E969" i="9"/>
  <c r="E968" i="9"/>
  <c r="E967" i="9"/>
  <c r="E966" i="9"/>
  <c r="E965" i="9"/>
  <c r="E964" i="9"/>
  <c r="E963" i="9"/>
  <c r="E962" i="9"/>
  <c r="E961" i="9"/>
  <c r="E960" i="9"/>
  <c r="E959" i="9"/>
  <c r="E958" i="9"/>
  <c r="E957" i="9"/>
  <c r="E956" i="9"/>
  <c r="E955" i="9"/>
  <c r="E954" i="9"/>
  <c r="E953" i="9"/>
  <c r="E952" i="9"/>
  <c r="E951" i="9"/>
  <c r="E950" i="9"/>
  <c r="E949" i="9"/>
  <c r="E948" i="9"/>
  <c r="E947" i="9"/>
  <c r="E946" i="9"/>
  <c r="E945" i="9"/>
  <c r="E944" i="9"/>
  <c r="E943" i="9"/>
  <c r="E942" i="9"/>
  <c r="E941" i="9"/>
  <c r="E940" i="9"/>
  <c r="E939" i="9"/>
  <c r="E938" i="9"/>
  <c r="E937" i="9"/>
  <c r="E936" i="9"/>
  <c r="E935" i="9"/>
  <c r="E934" i="9"/>
  <c r="E933" i="9"/>
  <c r="E932" i="9"/>
  <c r="E931" i="9"/>
  <c r="E930" i="9"/>
  <c r="E929" i="9"/>
  <c r="E928" i="9"/>
  <c r="E927" i="9"/>
  <c r="E926" i="9"/>
  <c r="E925" i="9"/>
  <c r="E924" i="9"/>
  <c r="E923" i="9"/>
  <c r="E922" i="9"/>
  <c r="E921" i="9"/>
  <c r="E920" i="9"/>
  <c r="E919" i="9"/>
  <c r="E918" i="9"/>
  <c r="E917" i="9"/>
  <c r="E916" i="9"/>
  <c r="E915" i="9"/>
  <c r="E914" i="9"/>
  <c r="E913" i="9"/>
  <c r="E912" i="9"/>
  <c r="E911" i="9"/>
  <c r="E910" i="9"/>
  <c r="E909" i="9"/>
  <c r="E908" i="9"/>
  <c r="E907" i="9"/>
  <c r="E906" i="9"/>
  <c r="E905" i="9"/>
  <c r="E904" i="9"/>
  <c r="E903" i="9"/>
  <c r="E902" i="9"/>
  <c r="E901" i="9"/>
  <c r="E900" i="9"/>
  <c r="E899" i="9"/>
  <c r="E898" i="9"/>
  <c r="E897" i="9"/>
  <c r="E896" i="9"/>
  <c r="E895" i="9"/>
  <c r="E894" i="9"/>
  <c r="E893" i="9"/>
  <c r="E892" i="9"/>
  <c r="E891" i="9"/>
  <c r="E890" i="9"/>
  <c r="E889" i="9"/>
  <c r="E888" i="9"/>
  <c r="E887" i="9"/>
  <c r="E886" i="9"/>
  <c r="E885" i="9"/>
  <c r="E884" i="9"/>
  <c r="E883" i="9"/>
  <c r="E882" i="9"/>
  <c r="E881" i="9"/>
  <c r="E880" i="9"/>
  <c r="E879" i="9"/>
  <c r="E878" i="9"/>
  <c r="E877" i="9"/>
  <c r="E876" i="9"/>
  <c r="E875" i="9"/>
  <c r="E874" i="9"/>
  <c r="E873" i="9"/>
  <c r="E872" i="9"/>
  <c r="E871" i="9"/>
  <c r="E870" i="9"/>
  <c r="E869" i="9"/>
  <c r="E868" i="9"/>
  <c r="E867" i="9"/>
  <c r="E866" i="9"/>
  <c r="E865" i="9"/>
  <c r="E864" i="9"/>
  <c r="E863" i="9"/>
  <c r="E862" i="9"/>
  <c r="E861" i="9"/>
  <c r="E860" i="9"/>
  <c r="E859" i="9"/>
  <c r="E858" i="9"/>
  <c r="E857" i="9"/>
  <c r="E856" i="9"/>
  <c r="E855" i="9"/>
  <c r="E854" i="9"/>
  <c r="E853" i="9"/>
  <c r="E852" i="9"/>
  <c r="E851" i="9"/>
  <c r="E850" i="9"/>
  <c r="E849" i="9"/>
  <c r="E848" i="9"/>
  <c r="E847" i="9"/>
  <c r="E846" i="9"/>
  <c r="E845" i="9"/>
  <c r="E844" i="9"/>
  <c r="E843" i="9"/>
  <c r="E842" i="9"/>
  <c r="E841" i="9"/>
  <c r="E840" i="9"/>
  <c r="E839" i="9"/>
  <c r="E838" i="9"/>
  <c r="E837" i="9"/>
  <c r="E836" i="9"/>
  <c r="E835" i="9"/>
  <c r="E834" i="9"/>
  <c r="E833" i="9"/>
  <c r="E832" i="9"/>
  <c r="E831" i="9"/>
  <c r="E830" i="9"/>
  <c r="E829" i="9"/>
  <c r="E828" i="9"/>
  <c r="E827" i="9"/>
  <c r="E826" i="9"/>
  <c r="E825" i="9"/>
  <c r="E824" i="9"/>
  <c r="E823" i="9"/>
  <c r="E822" i="9"/>
  <c r="E821" i="9"/>
  <c r="E820" i="9"/>
  <c r="E819" i="9"/>
  <c r="E818" i="9"/>
  <c r="E817" i="9"/>
  <c r="E816" i="9"/>
  <c r="E815" i="9"/>
  <c r="E814" i="9"/>
  <c r="E813" i="9"/>
  <c r="E812" i="9"/>
  <c r="E811" i="9"/>
  <c r="E810" i="9"/>
  <c r="E809" i="9"/>
  <c r="E808" i="9"/>
  <c r="E807" i="9"/>
  <c r="E806" i="9"/>
  <c r="E805" i="9"/>
  <c r="E804" i="9"/>
  <c r="E803" i="9"/>
  <c r="E802" i="9"/>
  <c r="E801" i="9"/>
  <c r="E800" i="9"/>
  <c r="E799" i="9"/>
  <c r="E798" i="9"/>
  <c r="E797" i="9"/>
  <c r="E796" i="9"/>
  <c r="E795" i="9"/>
  <c r="E794" i="9"/>
  <c r="E793" i="9"/>
  <c r="E792" i="9"/>
  <c r="E791" i="9"/>
  <c r="E790" i="9"/>
  <c r="E789" i="9"/>
  <c r="E788" i="9"/>
  <c r="E787" i="9"/>
  <c r="E786" i="9"/>
  <c r="E785" i="9"/>
  <c r="E784" i="9"/>
  <c r="E783" i="9"/>
  <c r="E782" i="9"/>
  <c r="E781" i="9"/>
  <c r="E780" i="9"/>
  <c r="E779" i="9"/>
  <c r="E778" i="9"/>
  <c r="E777" i="9"/>
  <c r="E776" i="9"/>
  <c r="E775" i="9"/>
  <c r="E774" i="9"/>
  <c r="E773" i="9"/>
  <c r="E772" i="9"/>
  <c r="E771" i="9"/>
  <c r="E770" i="9"/>
  <c r="E769" i="9"/>
  <c r="E768" i="9"/>
  <c r="E767" i="9"/>
  <c r="E766" i="9"/>
  <c r="E765" i="9"/>
  <c r="E764" i="9"/>
  <c r="E763" i="9"/>
  <c r="E762" i="9"/>
  <c r="E761" i="9"/>
  <c r="E760" i="9"/>
  <c r="E759" i="9"/>
  <c r="E758" i="9"/>
  <c r="E757" i="9"/>
  <c r="E756" i="9"/>
  <c r="E755" i="9"/>
  <c r="E754" i="9"/>
  <c r="E753" i="9"/>
  <c r="E752" i="9"/>
  <c r="E751" i="9"/>
  <c r="E750" i="9"/>
  <c r="E749" i="9"/>
  <c r="E748" i="9"/>
  <c r="E747" i="9"/>
  <c r="E746" i="9"/>
  <c r="E745" i="9"/>
  <c r="E744" i="9"/>
  <c r="E743" i="9"/>
  <c r="E742" i="9"/>
  <c r="E741" i="9"/>
  <c r="E740" i="9"/>
  <c r="E739" i="9"/>
  <c r="E738" i="9"/>
  <c r="E737" i="9"/>
  <c r="E736" i="9"/>
  <c r="E735" i="9"/>
  <c r="E734" i="9"/>
  <c r="E733" i="9"/>
  <c r="E732" i="9"/>
  <c r="E731" i="9"/>
  <c r="E730" i="9"/>
  <c r="E729" i="9"/>
  <c r="E728" i="9"/>
  <c r="E727" i="9"/>
  <c r="E726" i="9"/>
  <c r="E725" i="9"/>
  <c r="E724" i="9"/>
  <c r="E723" i="9"/>
  <c r="E722" i="9"/>
  <c r="E721" i="9"/>
  <c r="E720" i="9"/>
  <c r="E719" i="9"/>
  <c r="E718" i="9"/>
  <c r="E717" i="9"/>
  <c r="E716" i="9"/>
  <c r="E715" i="9"/>
  <c r="E714" i="9"/>
  <c r="E713" i="9"/>
  <c r="E712" i="9"/>
  <c r="E711" i="9"/>
  <c r="E710" i="9"/>
  <c r="E709" i="9"/>
  <c r="E708" i="9"/>
  <c r="E707" i="9"/>
  <c r="E706" i="9"/>
  <c r="E705" i="9"/>
  <c r="E704" i="9"/>
  <c r="E703" i="9"/>
  <c r="E702" i="9"/>
  <c r="E701" i="9"/>
  <c r="E700" i="9"/>
  <c r="E699" i="9"/>
  <c r="E698" i="9"/>
  <c r="E697" i="9"/>
  <c r="E696" i="9"/>
  <c r="E695" i="9"/>
  <c r="E694" i="9"/>
  <c r="E693" i="9"/>
  <c r="E692" i="9"/>
  <c r="E691" i="9"/>
  <c r="E690" i="9"/>
  <c r="E689" i="9"/>
  <c r="E688" i="9"/>
  <c r="E687" i="9"/>
  <c r="E686" i="9"/>
  <c r="E685" i="9"/>
  <c r="E684" i="9"/>
  <c r="E683" i="9"/>
  <c r="E682" i="9"/>
  <c r="E681" i="9"/>
  <c r="E680" i="9"/>
  <c r="E679" i="9"/>
  <c r="E678" i="9"/>
  <c r="E677" i="9"/>
  <c r="E676" i="9"/>
  <c r="E675" i="9"/>
  <c r="E674" i="9"/>
  <c r="E673" i="9"/>
  <c r="E672" i="9"/>
  <c r="E671" i="9"/>
  <c r="E670" i="9"/>
  <c r="E669" i="9"/>
  <c r="E668" i="9"/>
  <c r="E667" i="9"/>
  <c r="E666" i="9"/>
  <c r="E665" i="9"/>
  <c r="E664" i="9"/>
  <c r="E663" i="9"/>
  <c r="E662" i="9"/>
  <c r="E661" i="9"/>
  <c r="E660" i="9"/>
  <c r="E659" i="9"/>
  <c r="E658" i="9"/>
  <c r="E657" i="9"/>
  <c r="E656" i="9"/>
  <c r="E655" i="9"/>
  <c r="E654" i="9"/>
  <c r="E653" i="9"/>
  <c r="E652" i="9"/>
  <c r="E651" i="9"/>
  <c r="E650" i="9"/>
  <c r="E649" i="9"/>
  <c r="E648" i="9"/>
  <c r="E647" i="9"/>
  <c r="E646" i="9"/>
  <c r="E645" i="9"/>
  <c r="E644" i="9"/>
  <c r="E643" i="9"/>
  <c r="E642" i="9"/>
  <c r="E641" i="9"/>
  <c r="E640" i="9"/>
  <c r="E639" i="9"/>
  <c r="E638" i="9"/>
  <c r="E637" i="9"/>
  <c r="E636" i="9"/>
  <c r="E635" i="9"/>
  <c r="E634" i="9"/>
  <c r="E633" i="9"/>
  <c r="E632" i="9"/>
  <c r="E631" i="9"/>
  <c r="E630" i="9"/>
  <c r="E629" i="9"/>
  <c r="E628" i="9"/>
  <c r="E627" i="9"/>
  <c r="E626" i="9"/>
  <c r="E625" i="9"/>
  <c r="E624" i="9"/>
  <c r="E623" i="9"/>
  <c r="E622" i="9"/>
  <c r="E621" i="9"/>
  <c r="E620" i="9"/>
  <c r="E619" i="9"/>
  <c r="E618" i="9"/>
  <c r="E617" i="9"/>
  <c r="E616" i="9"/>
  <c r="E615" i="9"/>
  <c r="E614" i="9"/>
  <c r="E613" i="9"/>
  <c r="E612" i="9"/>
  <c r="E611" i="9"/>
  <c r="E610" i="9"/>
  <c r="E609" i="9"/>
  <c r="E608" i="9"/>
  <c r="E607" i="9"/>
  <c r="E606" i="9"/>
  <c r="E605" i="9"/>
  <c r="E604" i="9"/>
  <c r="E603" i="9"/>
  <c r="E602" i="9"/>
  <c r="E601" i="9"/>
  <c r="E600" i="9"/>
  <c r="E599" i="9"/>
  <c r="E598" i="9"/>
  <c r="E597" i="9"/>
  <c r="E596" i="9"/>
  <c r="E595" i="9"/>
  <c r="E594" i="9"/>
  <c r="E593" i="9"/>
  <c r="E592" i="9"/>
  <c r="E591" i="9"/>
  <c r="E590" i="9"/>
  <c r="E589" i="9"/>
  <c r="E588" i="9"/>
  <c r="E587" i="9"/>
  <c r="E586" i="9"/>
  <c r="E585" i="9"/>
  <c r="E584" i="9"/>
  <c r="E583" i="9"/>
  <c r="E582" i="9"/>
  <c r="E581" i="9"/>
  <c r="E580" i="9"/>
  <c r="E579" i="9"/>
  <c r="E578" i="9"/>
  <c r="E577" i="9"/>
  <c r="E576" i="9"/>
  <c r="E575" i="9"/>
  <c r="E574" i="9"/>
  <c r="E573" i="9"/>
  <c r="E572" i="9"/>
  <c r="E571" i="9"/>
  <c r="E570" i="9"/>
  <c r="E569" i="9"/>
  <c r="E568" i="9"/>
  <c r="E567" i="9"/>
  <c r="E566" i="9"/>
  <c r="E565" i="9"/>
  <c r="E564" i="9"/>
  <c r="E563" i="9"/>
  <c r="E562" i="9"/>
  <c r="E561" i="9"/>
  <c r="E560" i="9"/>
  <c r="E559" i="9"/>
  <c r="E558" i="9"/>
  <c r="E557" i="9"/>
  <c r="E556" i="9"/>
  <c r="E555" i="9"/>
  <c r="E554" i="9"/>
  <c r="E553" i="9"/>
  <c r="E552" i="9"/>
  <c r="E551" i="9"/>
  <c r="E550" i="9"/>
  <c r="E549" i="9"/>
  <c r="E548" i="9"/>
  <c r="E547" i="9"/>
  <c r="E546" i="9"/>
  <c r="E545" i="9"/>
  <c r="E544" i="9"/>
  <c r="E543" i="9"/>
  <c r="E542" i="9"/>
  <c r="E541" i="9"/>
  <c r="E540" i="9"/>
  <c r="E539" i="9"/>
  <c r="E538" i="9"/>
  <c r="E537" i="9"/>
  <c r="E536" i="9"/>
  <c r="E535" i="9"/>
  <c r="E534" i="9"/>
  <c r="E533" i="9"/>
  <c r="E532" i="9"/>
  <c r="E531" i="9"/>
  <c r="E530" i="9"/>
  <c r="E529" i="9"/>
  <c r="E528" i="9"/>
  <c r="E527" i="9"/>
  <c r="E526" i="9"/>
  <c r="E525" i="9"/>
  <c r="E524" i="9"/>
  <c r="E523" i="9"/>
  <c r="E522" i="9"/>
  <c r="E521" i="9"/>
  <c r="E520" i="9"/>
  <c r="E519" i="9"/>
  <c r="E518" i="9"/>
  <c r="E517" i="9"/>
  <c r="E516" i="9"/>
  <c r="E515" i="9"/>
  <c r="E514" i="9"/>
  <c r="E513" i="9"/>
  <c r="E512" i="9"/>
  <c r="E511" i="9"/>
  <c r="E510" i="9"/>
  <c r="E509" i="9"/>
  <c r="E508" i="9"/>
  <c r="E507" i="9"/>
  <c r="E506" i="9"/>
  <c r="E505" i="9"/>
  <c r="E504" i="9"/>
  <c r="E503" i="9"/>
  <c r="E502" i="9"/>
  <c r="E501" i="9"/>
  <c r="E500" i="9"/>
  <c r="E499" i="9"/>
  <c r="E498" i="9"/>
  <c r="E497" i="9"/>
  <c r="E496" i="9"/>
  <c r="E495" i="9"/>
  <c r="E494" i="9"/>
  <c r="E493" i="9"/>
  <c r="E492" i="9"/>
  <c r="E491" i="9"/>
  <c r="E490" i="9"/>
  <c r="E489" i="9"/>
  <c r="E488" i="9"/>
  <c r="E487" i="9"/>
  <c r="E486" i="9"/>
  <c r="E485" i="9"/>
  <c r="E484" i="9"/>
  <c r="E483" i="9"/>
  <c r="E482" i="9"/>
  <c r="E481" i="9"/>
  <c r="E480" i="9"/>
  <c r="E479" i="9"/>
  <c r="E478" i="9"/>
  <c r="E477" i="9"/>
  <c r="E476" i="9"/>
  <c r="E475" i="9"/>
  <c r="E474" i="9"/>
  <c r="E473" i="9"/>
  <c r="E472" i="9"/>
  <c r="E471" i="9"/>
  <c r="E470" i="9"/>
  <c r="E469" i="9"/>
  <c r="E468" i="9"/>
  <c r="E467" i="9"/>
  <c r="E466" i="9"/>
  <c r="E465" i="9"/>
  <c r="E464" i="9"/>
  <c r="E463" i="9"/>
  <c r="E462" i="9"/>
  <c r="E461" i="9"/>
  <c r="E460" i="9"/>
  <c r="E459" i="9"/>
  <c r="E458" i="9"/>
  <c r="E457" i="9"/>
  <c r="E456" i="9"/>
  <c r="E455" i="9"/>
  <c r="E454" i="9"/>
  <c r="E453" i="9"/>
  <c r="E452" i="9"/>
  <c r="E451" i="9"/>
  <c r="E450" i="9"/>
  <c r="E449" i="9"/>
  <c r="E448" i="9"/>
  <c r="E447" i="9"/>
  <c r="E446" i="9"/>
  <c r="E445" i="9"/>
  <c r="E444" i="9"/>
  <c r="E443" i="9"/>
  <c r="E442" i="9"/>
  <c r="E441" i="9"/>
  <c r="E440" i="9"/>
  <c r="E438" i="9"/>
  <c r="E437" i="9"/>
  <c r="E436" i="9"/>
  <c r="E435" i="9"/>
  <c r="E434" i="9"/>
  <c r="E433" i="9"/>
  <c r="E432" i="9"/>
  <c r="E431" i="9"/>
  <c r="E430" i="9"/>
  <c r="E429" i="9"/>
  <c r="E428" i="9"/>
  <c r="E427" i="9"/>
  <c r="E426" i="9"/>
  <c r="E425" i="9"/>
  <c r="E424" i="9"/>
  <c r="E423" i="9"/>
  <c r="E422" i="9"/>
  <c r="E421" i="9"/>
  <c r="E420" i="9"/>
  <c r="E419" i="9"/>
  <c r="E418" i="9"/>
  <c r="E417" i="9"/>
  <c r="E416" i="9"/>
  <c r="E415" i="9"/>
  <c r="E414" i="9"/>
  <c r="E413" i="9"/>
  <c r="E412" i="9"/>
  <c r="E411" i="9"/>
  <c r="E410" i="9"/>
  <c r="E409" i="9"/>
  <c r="E408" i="9"/>
  <c r="E407" i="9"/>
  <c r="E406" i="9"/>
  <c r="E405" i="9"/>
  <c r="E404" i="9"/>
  <c r="E403" i="9"/>
  <c r="E402" i="9"/>
  <c r="E401" i="9"/>
  <c r="E400" i="9"/>
  <c r="E399" i="9"/>
  <c r="E398" i="9"/>
  <c r="E397" i="9"/>
  <c r="E396" i="9"/>
  <c r="E395" i="9"/>
  <c r="E394" i="9"/>
  <c r="E393" i="9"/>
  <c r="E392" i="9"/>
  <c r="E391" i="9"/>
  <c r="E390" i="9"/>
  <c r="E389" i="9"/>
  <c r="E388" i="9"/>
  <c r="E387" i="9"/>
  <c r="E386" i="9"/>
  <c r="E385" i="9"/>
  <c r="E384" i="9"/>
  <c r="E383" i="9"/>
  <c r="E382" i="9"/>
  <c r="E381" i="9"/>
  <c r="E380" i="9"/>
  <c r="E379" i="9"/>
  <c r="E378" i="9"/>
  <c r="E377" i="9"/>
  <c r="E376" i="9"/>
  <c r="E375" i="9"/>
  <c r="E374" i="9"/>
  <c r="E373" i="9"/>
  <c r="E372" i="9"/>
  <c r="E371" i="9"/>
  <c r="E370" i="9"/>
  <c r="E369" i="9"/>
  <c r="E368" i="9"/>
  <c r="E367" i="9"/>
  <c r="E366" i="9"/>
  <c r="E365" i="9"/>
  <c r="E364" i="9"/>
  <c r="E363" i="9"/>
  <c r="E362" i="9"/>
  <c r="E361" i="9"/>
  <c r="E360" i="9"/>
  <c r="E359" i="9"/>
  <c r="E358" i="9"/>
  <c r="E357" i="9"/>
  <c r="E356" i="9"/>
  <c r="E355" i="9"/>
  <c r="E354" i="9"/>
  <c r="E353"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3" i="9"/>
  <c r="E2" i="9"/>
  <c r="G1472" i="8"/>
  <c r="G1471" i="8"/>
  <c r="G1469" i="8"/>
  <c r="G1468" i="8"/>
  <c r="G1467" i="8"/>
  <c r="G1466" i="8"/>
  <c r="G1453" i="8"/>
  <c r="G1444" i="8"/>
  <c r="G1439" i="8"/>
  <c r="G1420" i="8"/>
  <c r="G1276" i="8"/>
  <c r="G1449" i="8"/>
  <c r="G1448" i="8"/>
  <c r="G1447" i="8"/>
  <c r="G1452" i="8"/>
  <c r="G1445" i="8"/>
  <c r="G1443" i="8"/>
  <c r="G1442" i="8"/>
  <c r="G1441" i="8"/>
  <c r="G1438" i="8"/>
  <c r="G1436" i="8"/>
  <c r="G1434" i="8"/>
  <c r="G1432" i="8"/>
  <c r="G1430" i="8"/>
  <c r="G1428" i="8"/>
  <c r="G1426" i="8"/>
  <c r="G1424" i="8"/>
  <c r="G1422" i="8"/>
  <c r="G1421" i="8"/>
  <c r="G1423" i="8"/>
  <c r="G1425" i="8"/>
  <c r="G1427" i="8"/>
  <c r="G1429" i="8"/>
  <c r="G1431" i="8"/>
  <c r="G1433" i="8"/>
  <c r="G1435" i="8"/>
  <c r="G1437" i="8"/>
  <c r="G1451" i="8"/>
  <c r="G1419" i="8"/>
  <c r="G1418" i="8"/>
  <c r="G1417" i="8"/>
  <c r="G1416" i="8"/>
  <c r="G1411" i="8"/>
  <c r="G1410" i="8"/>
  <c r="G1409" i="8"/>
  <c r="G1408" i="8"/>
  <c r="G1403" i="8"/>
  <c r="G1402" i="8"/>
  <c r="G1394" i="8"/>
  <c r="G1396" i="8"/>
  <c r="G1399" i="8"/>
  <c r="G1415" i="8"/>
  <c r="G1392" i="8"/>
  <c r="G1395" i="8"/>
  <c r="G1398" i="8"/>
  <c r="G1414" i="8"/>
  <c r="G1393" i="8"/>
  <c r="G1391" i="8"/>
  <c r="G1407" i="8"/>
  <c r="G1397" i="8"/>
  <c r="G1406" i="8"/>
  <c r="G1405" i="8"/>
  <c r="G1404" i="8"/>
  <c r="G1401" i="8"/>
  <c r="G1400" i="8"/>
  <c r="G1375" i="8"/>
  <c r="G1374" i="8"/>
  <c r="G1373" i="8"/>
  <c r="G1371" i="8"/>
  <c r="G1370" i="8"/>
  <c r="G1369" i="8"/>
  <c r="G1368" i="8"/>
  <c r="G1367" i="8"/>
  <c r="D1367" i="8"/>
  <c r="G1366" i="8"/>
  <c r="G1365" i="8"/>
  <c r="G1364" i="8"/>
  <c r="G1363" i="8"/>
  <c r="G1362" i="8"/>
  <c r="G1361" i="8"/>
  <c r="G1360" i="8"/>
  <c r="G1359" i="8"/>
  <c r="G1345" i="8"/>
  <c r="G1347" i="8"/>
  <c r="G1349" i="8"/>
  <c r="G1351" i="8"/>
  <c r="G1355" i="8"/>
  <c r="G1357" i="8"/>
  <c r="G1358" i="8"/>
  <c r="G1343" i="8"/>
  <c r="G1341" i="8"/>
  <c r="G1337" i="8"/>
  <c r="G1336" i="8"/>
  <c r="G1356" i="8"/>
  <c r="G1354" i="8"/>
  <c r="G1353" i="8"/>
  <c r="G1340" i="8"/>
  <c r="G1339" i="8"/>
  <c r="G1338" i="8"/>
  <c r="G1335" i="8"/>
  <c r="G1334" i="8"/>
  <c r="G1333" i="8"/>
  <c r="G1332" i="8"/>
  <c r="G1331" i="8"/>
  <c r="G1352" i="8"/>
  <c r="G1330" i="8"/>
  <c r="G1329" i="8"/>
  <c r="G1328" i="8"/>
  <c r="G1348" i="8"/>
  <c r="G1346" i="8"/>
  <c r="G1344" i="8"/>
  <c r="G1342" i="8"/>
  <c r="G1327" i="8"/>
  <c r="G1326" i="8"/>
  <c r="G1325" i="8"/>
  <c r="G1324" i="8"/>
  <c r="G1323" i="8"/>
  <c r="G1322" i="8"/>
  <c r="G1321" i="8"/>
  <c r="G1320" i="8"/>
  <c r="G1318" i="8"/>
  <c r="G1317" i="8"/>
  <c r="G1316" i="8"/>
  <c r="G1315" i="8"/>
  <c r="G1314" i="8"/>
  <c r="G1313" i="8"/>
  <c r="G1312" i="8"/>
  <c r="G1440" i="8"/>
  <c r="G1311" i="8"/>
  <c r="G1310" i="8"/>
  <c r="G1309" i="8"/>
  <c r="G1308" i="8"/>
  <c r="G1307" i="8"/>
  <c r="G1306" i="8"/>
  <c r="G1305" i="8"/>
  <c r="G1304" i="8"/>
  <c r="G1303" i="8"/>
  <c r="G1302" i="8"/>
  <c r="G1301" i="8"/>
  <c r="G1300" i="8"/>
  <c r="G1299" i="8"/>
  <c r="G1298" i="8"/>
  <c r="G1297" i="8"/>
  <c r="G1296" i="8"/>
  <c r="G1295" i="8"/>
  <c r="G1294" i="8"/>
  <c r="G1293" i="8"/>
  <c r="G1292" i="8"/>
  <c r="G1291" i="8"/>
  <c r="G1290" i="8"/>
  <c r="G1289" i="8"/>
  <c r="G1288" i="8"/>
  <c r="G1287" i="8"/>
  <c r="G1286" i="8"/>
  <c r="G1285" i="8"/>
  <c r="G1284" i="8"/>
  <c r="G1283" i="8"/>
  <c r="G1282" i="8"/>
  <c r="G1281" i="8"/>
  <c r="G1280" i="8"/>
  <c r="G1242" i="8"/>
  <c r="G1253" i="8"/>
  <c r="G1237" i="8"/>
  <c r="G1228" i="8"/>
  <c r="G1070" i="8"/>
  <c r="G1059" i="8"/>
  <c r="G1045" i="8"/>
  <c r="G1236" i="8"/>
  <c r="G1235" i="8"/>
  <c r="G1234" i="8"/>
  <c r="G1227" i="8"/>
  <c r="G1058" i="8"/>
  <c r="G1044" i="8"/>
  <c r="G1225" i="8"/>
  <c r="G1204" i="8"/>
  <c r="G1224" i="8"/>
  <c r="G1223" i="8"/>
  <c r="G1206" i="8"/>
  <c r="G1203" i="8"/>
  <c r="G1222" i="8"/>
  <c r="G1221" i="8"/>
  <c r="G1220" i="8"/>
  <c r="G1219" i="8"/>
  <c r="G1218" i="8"/>
  <c r="G1217" i="8"/>
  <c r="G1216" i="8"/>
  <c r="G1215" i="8"/>
  <c r="G1213" i="8"/>
  <c r="G1212" i="8"/>
  <c r="G1211" i="8"/>
  <c r="G1210" i="8"/>
  <c r="G1209" i="8"/>
  <c r="G1208" i="8"/>
  <c r="G1214" i="8"/>
  <c r="G1207" i="8"/>
  <c r="G1205" i="8"/>
  <c r="G1202" i="8"/>
  <c r="G1201" i="8"/>
  <c r="G1154" i="8"/>
  <c r="G1151" i="8"/>
  <c r="G1153" i="8"/>
  <c r="G1150" i="8"/>
  <c r="G1152" i="8"/>
  <c r="G1149" i="8"/>
  <c r="G1148" i="8"/>
  <c r="G1147" i="8"/>
  <c r="G1146" i="8"/>
  <c r="G1145" i="8"/>
  <c r="G1061" i="8"/>
  <c r="G1141" i="8"/>
  <c r="G1140" i="8"/>
  <c r="G1138" i="8"/>
  <c r="G1137" i="8"/>
  <c r="G1136" i="8"/>
  <c r="G1139" i="8"/>
  <c r="G1135" i="8"/>
  <c r="G1134" i="8"/>
  <c r="G1133" i="8"/>
  <c r="G1132" i="8"/>
  <c r="G1131" i="8"/>
  <c r="G1130" i="8"/>
  <c r="G1129" i="8"/>
  <c r="G1128" i="8"/>
  <c r="G1127" i="8"/>
  <c r="G1126" i="8"/>
  <c r="G1125" i="8"/>
  <c r="G1124" i="8"/>
  <c r="G1121" i="8"/>
  <c r="G1123" i="8"/>
  <c r="G1120" i="8"/>
  <c r="G1122" i="8"/>
  <c r="G1119" i="8"/>
  <c r="G1118" i="8"/>
  <c r="G1117" i="8"/>
  <c r="G1116" i="8"/>
  <c r="G1115" i="8"/>
  <c r="G1114" i="8"/>
  <c r="G1113" i="8"/>
  <c r="G1112" i="8"/>
  <c r="G1111" i="8"/>
  <c r="G1090" i="8"/>
  <c r="G1089" i="8"/>
  <c r="G1088" i="8"/>
  <c r="G1087" i="8"/>
  <c r="G1086" i="8"/>
  <c r="G1085" i="8"/>
  <c r="G1084" i="8"/>
  <c r="G1083" i="8"/>
  <c r="G1082" i="8"/>
  <c r="G1081" i="8"/>
  <c r="G1080" i="8"/>
  <c r="G1079" i="8"/>
  <c r="G1078" i="8"/>
  <c r="G1032" i="8"/>
  <c r="G906" i="8"/>
  <c r="G910" i="8"/>
  <c r="G915" i="8"/>
  <c r="G920" i="8"/>
  <c r="G935" i="8"/>
  <c r="G1008" i="8"/>
  <c r="G866" i="8"/>
  <c r="G870" i="8"/>
  <c r="G874" i="8"/>
  <c r="G878" i="8"/>
  <c r="G882" i="8"/>
  <c r="G886" i="8"/>
  <c r="G890" i="8"/>
  <c r="G894" i="8"/>
  <c r="G898" i="8"/>
  <c r="G902" i="8"/>
  <c r="G665" i="8"/>
  <c r="G669" i="8"/>
  <c r="G673" i="8"/>
  <c r="G677" i="8"/>
  <c r="G681" i="8"/>
  <c r="G685" i="8"/>
  <c r="G689" i="8"/>
  <c r="G693" i="8"/>
  <c r="G697" i="8"/>
  <c r="G701" i="8"/>
  <c r="G705" i="8"/>
  <c r="G709" i="8"/>
  <c r="G716" i="8"/>
  <c r="G720" i="8"/>
  <c r="G724" i="8"/>
  <c r="G728" i="8"/>
  <c r="G732" i="8"/>
  <c r="G736" i="8"/>
  <c r="G740" i="8"/>
  <c r="G744" i="8"/>
  <c r="G748" i="8"/>
  <c r="G752" i="8"/>
  <c r="G756" i="8"/>
  <c r="G760" i="8"/>
  <c r="G765" i="8"/>
  <c r="G769" i="8"/>
  <c r="G773" i="8"/>
  <c r="G777" i="8"/>
  <c r="G781" i="8"/>
  <c r="G785" i="8"/>
  <c r="G789" i="8"/>
  <c r="G793" i="8"/>
  <c r="G797" i="8"/>
  <c r="G801" i="8"/>
  <c r="G805" i="8"/>
  <c r="G809" i="8"/>
  <c r="G813" i="8"/>
  <c r="G817" i="8"/>
  <c r="G821" i="8"/>
  <c r="G828" i="8"/>
  <c r="G832" i="8"/>
  <c r="G836" i="8"/>
  <c r="G840" i="8"/>
  <c r="G844" i="8"/>
  <c r="G848" i="8"/>
  <c r="G852" i="8"/>
  <c r="G856" i="8"/>
  <c r="G860" i="8"/>
  <c r="G659" i="8"/>
  <c r="G668" i="8"/>
  <c r="G672" i="8"/>
  <c r="G676" i="8"/>
  <c r="G680" i="8"/>
  <c r="G684" i="8"/>
  <c r="G688" i="8"/>
  <c r="G692" i="8"/>
  <c r="G696" i="8"/>
  <c r="G700" i="8"/>
  <c r="G704" i="8"/>
  <c r="G708" i="8"/>
  <c r="G715" i="8"/>
  <c r="G719" i="8"/>
  <c r="G723" i="8"/>
  <c r="G727" i="8"/>
  <c r="G731" i="8"/>
  <c r="G735" i="8"/>
  <c r="G739" i="8"/>
  <c r="G743" i="8"/>
  <c r="G747" i="8"/>
  <c r="G751" i="8"/>
  <c r="G755" i="8"/>
  <c r="G759" i="8"/>
  <c r="G764" i="8"/>
  <c r="G768" i="8"/>
  <c r="G772" i="8"/>
  <c r="G776" i="8"/>
  <c r="G780" i="8"/>
  <c r="G784" i="8"/>
  <c r="G788" i="8"/>
  <c r="G792" i="8"/>
  <c r="G796" i="8"/>
  <c r="G800" i="8"/>
  <c r="G804" i="8"/>
  <c r="G808" i="8"/>
  <c r="G812" i="8"/>
  <c r="G816" i="8"/>
  <c r="G820" i="8"/>
  <c r="G827" i="8"/>
  <c r="G831" i="8"/>
  <c r="G835" i="8"/>
  <c r="G839" i="8"/>
  <c r="G843" i="8"/>
  <c r="G847" i="8"/>
  <c r="G851" i="8"/>
  <c r="G855" i="8"/>
  <c r="G859" i="8"/>
  <c r="G862" i="8"/>
  <c r="G865" i="8"/>
  <c r="G869" i="8"/>
  <c r="G873" i="8"/>
  <c r="G877" i="8"/>
  <c r="G881" i="8"/>
  <c r="G885" i="8"/>
  <c r="G889" i="8"/>
  <c r="G893" i="8"/>
  <c r="G897" i="8"/>
  <c r="G901" i="8"/>
  <c r="G905" i="8"/>
  <c r="G909" i="8"/>
  <c r="G914" i="8"/>
  <c r="G919" i="8"/>
  <c r="G934" i="8"/>
  <c r="G1007" i="8"/>
  <c r="G1093" i="8"/>
  <c r="G664" i="8"/>
  <c r="G892" i="8"/>
  <c r="G896" i="8"/>
  <c r="G900" i="8"/>
  <c r="G904" i="8"/>
  <c r="G908" i="8"/>
  <c r="G913" i="8"/>
  <c r="G918" i="8"/>
  <c r="G658" i="8"/>
  <c r="G864" i="8"/>
  <c r="G868" i="8"/>
  <c r="G872" i="8"/>
  <c r="G876" i="8"/>
  <c r="G880" i="8"/>
  <c r="G884" i="8"/>
  <c r="G888" i="8"/>
  <c r="G799" i="8"/>
  <c r="G803" i="8"/>
  <c r="G807" i="8"/>
  <c r="G811" i="8"/>
  <c r="G815" i="8"/>
  <c r="G819" i="8"/>
  <c r="G826" i="8"/>
  <c r="G795" i="8"/>
  <c r="G791" i="8"/>
  <c r="G787" i="8"/>
  <c r="G783" i="8"/>
  <c r="G779" i="8"/>
  <c r="G775" i="8"/>
  <c r="G771" i="8"/>
  <c r="G767" i="8"/>
  <c r="G763" i="8"/>
  <c r="G758" i="8"/>
  <c r="G754" i="8"/>
  <c r="G750" i="8"/>
  <c r="G746" i="8"/>
  <c r="G742" i="8"/>
  <c r="G738" i="8"/>
  <c r="G734" i="8"/>
  <c r="G714" i="8"/>
  <c r="G663" i="8"/>
  <c r="G917" i="8"/>
  <c r="G912" i="8"/>
  <c r="G858" i="8"/>
  <c r="G854" i="8"/>
  <c r="G850" i="8"/>
  <c r="G846" i="8"/>
  <c r="G842" i="8"/>
  <c r="G838" i="8"/>
  <c r="G834" i="8"/>
  <c r="G830" i="8"/>
  <c r="G730" i="8"/>
  <c r="G726" i="8"/>
  <c r="G722" i="8"/>
  <c r="G718" i="8"/>
  <c r="G662" i="8"/>
  <c r="G707" i="8"/>
  <c r="G703" i="8"/>
  <c r="G699" i="8"/>
  <c r="G695" i="8"/>
  <c r="G691" i="8"/>
  <c r="G687" i="8"/>
  <c r="G683" i="8"/>
  <c r="G679" i="8"/>
  <c r="G675" i="8"/>
  <c r="G671" i="8"/>
  <c r="G667" i="8"/>
  <c r="G657" i="8"/>
  <c r="G1006" i="8"/>
  <c r="G933" i="8"/>
  <c r="G916" i="8"/>
  <c r="G1005" i="8"/>
  <c r="G911" i="8"/>
  <c r="G1004" i="8"/>
  <c r="G907" i="8"/>
  <c r="G1003" i="8"/>
  <c r="G903" i="8"/>
  <c r="G825" i="8"/>
  <c r="G1002" i="8"/>
  <c r="G786" i="8"/>
  <c r="G1001" i="8"/>
  <c r="G824" i="8"/>
  <c r="G1000" i="8"/>
  <c r="G899" i="8"/>
  <c r="G999" i="8"/>
  <c r="G810" i="8"/>
  <c r="G998" i="8"/>
  <c r="G895" i="8"/>
  <c r="G997" i="8"/>
  <c r="G806" i="8"/>
  <c r="G996" i="8"/>
  <c r="G891" i="8"/>
  <c r="G867" i="8"/>
  <c r="G995" i="8"/>
  <c r="G887" i="8"/>
  <c r="G994" i="8"/>
  <c r="G883" i="8"/>
  <c r="G993" i="8"/>
  <c r="G879" i="8"/>
  <c r="G992" i="8"/>
  <c r="G875" i="8"/>
  <c r="G991" i="8"/>
  <c r="G871" i="8"/>
  <c r="G990" i="8"/>
  <c r="G863" i="8"/>
  <c r="G989" i="8"/>
  <c r="G861" i="8"/>
  <c r="G988" i="8"/>
  <c r="G857" i="8"/>
  <c r="G987" i="8"/>
  <c r="G853" i="8"/>
  <c r="G986" i="8"/>
  <c r="G849" i="8"/>
  <c r="G985" i="8"/>
  <c r="G845" i="8"/>
  <c r="G984" i="8"/>
  <c r="G841" i="8"/>
  <c r="G983" i="8"/>
  <c r="G837" i="8"/>
  <c r="G982" i="8"/>
  <c r="G833" i="8"/>
  <c r="G981" i="8"/>
  <c r="G829" i="8"/>
  <c r="G980" i="8"/>
  <c r="G818" i="8"/>
  <c r="G979" i="8"/>
  <c r="G814" i="8"/>
  <c r="G978" i="8"/>
  <c r="G823" i="8"/>
  <c r="G977" i="8"/>
  <c r="G802" i="8"/>
  <c r="G798" i="8"/>
  <c r="G976" i="8"/>
  <c r="G794" i="8"/>
  <c r="G975" i="8"/>
  <c r="G790" i="8"/>
  <c r="G762" i="8"/>
  <c r="G974" i="8"/>
  <c r="G822" i="8"/>
  <c r="G973" i="8"/>
  <c r="G782" i="8"/>
  <c r="G972" i="8"/>
  <c r="G778" i="8"/>
  <c r="G971" i="8"/>
  <c r="G774" i="8"/>
  <c r="G970" i="8"/>
  <c r="G770" i="8"/>
  <c r="G969" i="8"/>
  <c r="G766" i="8"/>
  <c r="G968" i="8"/>
  <c r="G761" i="8"/>
  <c r="G967" i="8"/>
  <c r="G757" i="8"/>
  <c r="G966" i="8"/>
  <c r="G753" i="8"/>
  <c r="G965" i="8"/>
  <c r="G749" i="8"/>
  <c r="G964" i="8"/>
  <c r="G745" i="8"/>
  <c r="G963" i="8"/>
  <c r="G741" i="8"/>
  <c r="G962" i="8"/>
  <c r="G737" i="8"/>
  <c r="G961" i="8"/>
  <c r="G733" i="8"/>
  <c r="G960" i="8"/>
  <c r="G729" i="8"/>
  <c r="G959" i="8"/>
  <c r="G725" i="8"/>
  <c r="G958" i="8"/>
  <c r="G721" i="8"/>
  <c r="G957" i="8"/>
  <c r="G717" i="8"/>
  <c r="G956" i="8"/>
  <c r="G713" i="8"/>
  <c r="G955" i="8"/>
  <c r="G712" i="8"/>
  <c r="G954" i="8"/>
  <c r="G711" i="8"/>
  <c r="G953" i="8"/>
  <c r="G710" i="8"/>
  <c r="G952" i="8"/>
  <c r="G706" i="8"/>
  <c r="G951" i="8"/>
  <c r="G702" i="8"/>
  <c r="G950" i="8"/>
  <c r="G698" i="8"/>
  <c r="G949" i="8"/>
  <c r="G694" i="8"/>
  <c r="G948" i="8"/>
  <c r="G690" i="8"/>
  <c r="G947" i="8"/>
  <c r="G686" i="8"/>
  <c r="G946" i="8"/>
  <c r="G682" i="8"/>
  <c r="G945" i="8"/>
  <c r="G678" i="8"/>
  <c r="G944" i="8"/>
  <c r="G674" i="8"/>
  <c r="G943" i="8"/>
  <c r="G670" i="8"/>
  <c r="G942" i="8"/>
  <c r="G666" i="8"/>
  <c r="G932" i="8"/>
  <c r="G661" i="8"/>
  <c r="G931" i="8"/>
  <c r="G660" i="8"/>
  <c r="G930" i="8"/>
  <c r="G656" i="8"/>
  <c r="G929" i="8"/>
  <c r="G655" i="8"/>
  <c r="G928" i="8"/>
  <c r="G654" i="8"/>
  <c r="G927" i="8"/>
  <c r="G653" i="8"/>
  <c r="G926" i="8"/>
  <c r="G652" i="8"/>
  <c r="G553" i="8"/>
  <c r="G551" i="8"/>
  <c r="G544" i="8"/>
  <c r="G542" i="8"/>
  <c r="G540" i="8"/>
  <c r="G538" i="8"/>
  <c r="G536" i="8"/>
  <c r="G534" i="8"/>
  <c r="G532" i="8"/>
  <c r="G1480" i="8"/>
  <c r="G925" i="8"/>
  <c r="G941" i="8"/>
  <c r="G632" i="8"/>
  <c r="G550" i="8"/>
  <c r="G940" i="8"/>
  <c r="G924" i="8"/>
  <c r="G631" i="8"/>
  <c r="G549" i="8"/>
  <c r="G1479" i="8"/>
  <c r="G1478" i="8"/>
  <c r="G1477" i="8"/>
  <c r="G1476" i="8"/>
  <c r="G1475" i="8"/>
  <c r="G1474" i="8"/>
  <c r="G1473" i="8"/>
  <c r="G939" i="8"/>
  <c r="G923" i="8"/>
  <c r="G630" i="8"/>
  <c r="G548" i="8"/>
  <c r="G922" i="8"/>
  <c r="G938" i="8"/>
  <c r="G547" i="8"/>
  <c r="G629" i="8"/>
  <c r="G921" i="8"/>
  <c r="G937" i="8"/>
  <c r="G546" i="8"/>
  <c r="G628" i="8"/>
  <c r="G439" i="8"/>
  <c r="G468" i="8"/>
  <c r="G463" i="8"/>
  <c r="G458" i="8"/>
  <c r="G453" i="8"/>
  <c r="G447" i="8"/>
  <c r="G429" i="8"/>
  <c r="G426" i="8"/>
  <c r="G428" i="8"/>
  <c r="G424" i="8"/>
  <c r="G423" i="8"/>
  <c r="G422" i="8"/>
  <c r="G427" i="8"/>
  <c r="G420" i="8"/>
  <c r="G419" i="8"/>
  <c r="G418" i="8"/>
  <c r="G421" i="8"/>
  <c r="G417" i="8"/>
  <c r="G416" i="8"/>
  <c r="G395" i="8"/>
  <c r="G302" i="8"/>
  <c r="G263" i="8"/>
  <c r="G212" i="8"/>
  <c r="G191" i="8"/>
  <c r="G124" i="8"/>
  <c r="G74" i="8"/>
  <c r="G73" i="8"/>
  <c r="G72" i="8"/>
  <c r="G71" i="8"/>
  <c r="G70" i="8"/>
  <c r="G69" i="8"/>
  <c r="G68" i="8"/>
  <c r="G67" i="8"/>
  <c r="G66" i="8"/>
  <c r="G65" i="8"/>
  <c r="G64" i="8"/>
  <c r="G63" i="8"/>
  <c r="G62" i="8"/>
  <c r="G61" i="8"/>
  <c r="G60" i="8"/>
  <c r="G59" i="8"/>
  <c r="G58" i="8"/>
  <c r="G57" i="8"/>
  <c r="G55" i="8"/>
  <c r="G51" i="8"/>
  <c r="G37" i="8"/>
  <c r="G54" i="8"/>
  <c r="G50" i="8"/>
  <c r="G53" i="8"/>
  <c r="G49" i="8"/>
  <c r="G52" i="8"/>
  <c r="G48" i="8"/>
  <c r="G38" i="8"/>
  <c r="G36" i="8"/>
  <c r="G35" i="8"/>
  <c r="G34" i="8"/>
  <c r="G32" i="8"/>
  <c r="G31" i="8"/>
  <c r="G30" i="8"/>
  <c r="G29" i="8"/>
  <c r="G28" i="8"/>
  <c r="G27" i="8"/>
  <c r="G26" i="8"/>
  <c r="G25" i="8"/>
  <c r="G24" i="8"/>
  <c r="G23" i="8"/>
  <c r="G22" i="8"/>
  <c r="G21" i="8"/>
  <c r="G20" i="8"/>
  <c r="G19" i="8"/>
  <c r="G6" i="8"/>
  <c r="G18" i="8"/>
  <c r="G17" i="8"/>
  <c r="G16" i="8"/>
  <c r="G15" i="8"/>
  <c r="G14" i="8"/>
  <c r="G13" i="8"/>
  <c r="G12" i="8"/>
  <c r="G11" i="8"/>
  <c r="G5" i="8"/>
  <c r="G10" i="8"/>
  <c r="G3" i="8"/>
  <c r="G4" i="8"/>
  <c r="G7" i="8"/>
  <c r="G8" i="8"/>
  <c r="G9" i="8"/>
  <c r="G2" i="8"/>
  <c r="I1502" i="8"/>
  <c r="H1502" i="8"/>
  <c r="F1502" i="8"/>
  <c r="I1501" i="8"/>
  <c r="H1501" i="8"/>
  <c r="F1501" i="8"/>
  <c r="I1500" i="8"/>
  <c r="H1500" i="8"/>
  <c r="F1500" i="8"/>
  <c r="I1499" i="8"/>
  <c r="H1499" i="8"/>
  <c r="F1499" i="8"/>
  <c r="I1498" i="8"/>
  <c r="H1498" i="8"/>
  <c r="F1498" i="8"/>
  <c r="I1497" i="8"/>
  <c r="H1497" i="8"/>
  <c r="F1497" i="8"/>
  <c r="I1496" i="8"/>
  <c r="H1496" i="8"/>
  <c r="F1496" i="8"/>
  <c r="I1495" i="8"/>
  <c r="H1495" i="8"/>
  <c r="F1495" i="8"/>
  <c r="I1494" i="8"/>
  <c r="H1494" i="8"/>
  <c r="F1494" i="8"/>
  <c r="I1493" i="8"/>
  <c r="H1493" i="8"/>
  <c r="F1493" i="8"/>
  <c r="I1486" i="8"/>
  <c r="H1486" i="8"/>
  <c r="F1486" i="8"/>
  <c r="I1488" i="8"/>
  <c r="H1488" i="8"/>
  <c r="F1488" i="8"/>
  <c r="I1487" i="8"/>
  <c r="H1487" i="8"/>
  <c r="F1487" i="8"/>
  <c r="I1485" i="8"/>
  <c r="H1485" i="8"/>
  <c r="F1485" i="8"/>
  <c r="I1484" i="8"/>
  <c r="H1484" i="8"/>
  <c r="F1484" i="8"/>
  <c r="I1492" i="8"/>
  <c r="H1492" i="8"/>
  <c r="F1492" i="8"/>
  <c r="I1483" i="8"/>
  <c r="H1483" i="8"/>
  <c r="F1483" i="8"/>
  <c r="I1049" i="8"/>
  <c r="H1049" i="8"/>
  <c r="F1049" i="8"/>
  <c r="I1482" i="8"/>
  <c r="H1482" i="8"/>
  <c r="F1482" i="8"/>
  <c r="I1048" i="8"/>
  <c r="H1048" i="8"/>
  <c r="F1048" i="8"/>
  <c r="I1472" i="8"/>
  <c r="H1472" i="8"/>
  <c r="F1472" i="8"/>
  <c r="I1471" i="8"/>
  <c r="H1471" i="8"/>
  <c r="F1471" i="8"/>
  <c r="I1470" i="8"/>
  <c r="H1470" i="8"/>
  <c r="F1470" i="8"/>
  <c r="I1469" i="8"/>
  <c r="H1469" i="8"/>
  <c r="F1469" i="8"/>
  <c r="I1468" i="8"/>
  <c r="H1468" i="8"/>
  <c r="F1468" i="8"/>
  <c r="I1467" i="8"/>
  <c r="H1467" i="8"/>
  <c r="F1467" i="8"/>
  <c r="I1466" i="8"/>
  <c r="H1466" i="8"/>
  <c r="F1466" i="8"/>
  <c r="I1465" i="8"/>
  <c r="H1465" i="8"/>
  <c r="F1465" i="8"/>
  <c r="I1464" i="8"/>
  <c r="H1464" i="8"/>
  <c r="F1464" i="8"/>
  <c r="I1463" i="8"/>
  <c r="H1463" i="8"/>
  <c r="F1463" i="8"/>
  <c r="I1462" i="8"/>
  <c r="H1462" i="8"/>
  <c r="F1462" i="8"/>
  <c r="I1461" i="8"/>
  <c r="H1461" i="8"/>
  <c r="F1461" i="8"/>
  <c r="I1460" i="8"/>
  <c r="H1460" i="8"/>
  <c r="F1460" i="8"/>
  <c r="I1459" i="8"/>
  <c r="H1459" i="8"/>
  <c r="F1459" i="8"/>
  <c r="I1458" i="8"/>
  <c r="H1458" i="8"/>
  <c r="F1458" i="8"/>
  <c r="I1457" i="8"/>
  <c r="H1457" i="8"/>
  <c r="F1457" i="8"/>
  <c r="I1456" i="8"/>
  <c r="H1456" i="8"/>
  <c r="F1456" i="8"/>
  <c r="I1455" i="8"/>
  <c r="H1455" i="8"/>
  <c r="F1455" i="8"/>
  <c r="I1454" i="8"/>
  <c r="H1454" i="8"/>
  <c r="F1454" i="8"/>
  <c r="I1453" i="8"/>
  <c r="H1453" i="8"/>
  <c r="F1453" i="8"/>
  <c r="I1444" i="8"/>
  <c r="H1444" i="8"/>
  <c r="F1444" i="8"/>
  <c r="I1439" i="8"/>
  <c r="H1439" i="8"/>
  <c r="F1439" i="8"/>
  <c r="I1420" i="8"/>
  <c r="H1420" i="8"/>
  <c r="F1420" i="8"/>
  <c r="I1276" i="8"/>
  <c r="H1276" i="8"/>
  <c r="F1276" i="8"/>
  <c r="I1449" i="8"/>
  <c r="H1449" i="8"/>
  <c r="F1449" i="8"/>
  <c r="I1448" i="8"/>
  <c r="H1448" i="8"/>
  <c r="F1448" i="8"/>
  <c r="I1446" i="8"/>
  <c r="H1446" i="8"/>
  <c r="F1446" i="8"/>
  <c r="I1447" i="8"/>
  <c r="H1447" i="8"/>
  <c r="F1447" i="8"/>
  <c r="I1452" i="8"/>
  <c r="H1452" i="8"/>
  <c r="F1452" i="8"/>
  <c r="I1445" i="8"/>
  <c r="H1445" i="8"/>
  <c r="F1445" i="8"/>
  <c r="I1443" i="8"/>
  <c r="H1443" i="8"/>
  <c r="F1443" i="8"/>
  <c r="I1442" i="8"/>
  <c r="H1442" i="8"/>
  <c r="F1442" i="8"/>
  <c r="I1441" i="8"/>
  <c r="H1441" i="8"/>
  <c r="F1441" i="8"/>
  <c r="I1438" i="8"/>
  <c r="H1438" i="8"/>
  <c r="F1438" i="8"/>
  <c r="I1436" i="8"/>
  <c r="H1436" i="8"/>
  <c r="F1436" i="8"/>
  <c r="I1434" i="8"/>
  <c r="H1434" i="8"/>
  <c r="F1434" i="8"/>
  <c r="I1432" i="8"/>
  <c r="H1432" i="8"/>
  <c r="F1432" i="8"/>
  <c r="I1430" i="8"/>
  <c r="H1430" i="8"/>
  <c r="F1430" i="8"/>
  <c r="I1428" i="8"/>
  <c r="H1428" i="8"/>
  <c r="F1428" i="8"/>
  <c r="I1426" i="8"/>
  <c r="H1426" i="8"/>
  <c r="F1426" i="8"/>
  <c r="I1424" i="8"/>
  <c r="H1424" i="8"/>
  <c r="F1424" i="8"/>
  <c r="I1422" i="8"/>
  <c r="H1422" i="8"/>
  <c r="F1422" i="8"/>
  <c r="I1451" i="8"/>
  <c r="H1451" i="8"/>
  <c r="F1451" i="8"/>
  <c r="I1437" i="8"/>
  <c r="H1437" i="8"/>
  <c r="F1437" i="8"/>
  <c r="I1435" i="8"/>
  <c r="H1435" i="8"/>
  <c r="F1435" i="8"/>
  <c r="I1433" i="8"/>
  <c r="H1433" i="8"/>
  <c r="F1433" i="8"/>
  <c r="I1431" i="8"/>
  <c r="H1431" i="8"/>
  <c r="F1431" i="8"/>
  <c r="I1429" i="8"/>
  <c r="H1429" i="8"/>
  <c r="F1429" i="8"/>
  <c r="I1427" i="8"/>
  <c r="H1427" i="8"/>
  <c r="F1427" i="8"/>
  <c r="I1425" i="8"/>
  <c r="H1425" i="8"/>
  <c r="F1425" i="8"/>
  <c r="I1423" i="8"/>
  <c r="H1423" i="8"/>
  <c r="F1423" i="8"/>
  <c r="I1421" i="8"/>
  <c r="H1421" i="8"/>
  <c r="F1421" i="8"/>
  <c r="I1419" i="8"/>
  <c r="H1419" i="8"/>
  <c r="F1419" i="8"/>
  <c r="I1418" i="8"/>
  <c r="H1418" i="8"/>
  <c r="F1418" i="8"/>
  <c r="I1417" i="8"/>
  <c r="H1417" i="8"/>
  <c r="F1417" i="8"/>
  <c r="I1416" i="8"/>
  <c r="H1416" i="8"/>
  <c r="F1416" i="8"/>
  <c r="I1411" i="8"/>
  <c r="H1411" i="8"/>
  <c r="F1411" i="8"/>
  <c r="I1410" i="8"/>
  <c r="H1410" i="8"/>
  <c r="F1410" i="8"/>
  <c r="I1409" i="8"/>
  <c r="H1409" i="8"/>
  <c r="F1409" i="8"/>
  <c r="I1408" i="8"/>
  <c r="H1408" i="8"/>
  <c r="F1408" i="8"/>
  <c r="I1403" i="8"/>
  <c r="H1403" i="8"/>
  <c r="F1403" i="8"/>
  <c r="I1402" i="8"/>
  <c r="H1402" i="8"/>
  <c r="F1402" i="8"/>
  <c r="I1415" i="8"/>
  <c r="H1415" i="8"/>
  <c r="F1415" i="8"/>
  <c r="I1399" i="8"/>
  <c r="H1399" i="8"/>
  <c r="F1399" i="8"/>
  <c r="I1396" i="8"/>
  <c r="H1396" i="8"/>
  <c r="F1396" i="8"/>
  <c r="I1394" i="8"/>
  <c r="H1394" i="8"/>
  <c r="F1394" i="8"/>
  <c r="I1392" i="8"/>
  <c r="H1392" i="8"/>
  <c r="F1392" i="8"/>
  <c r="I1414" i="8"/>
  <c r="H1414" i="8"/>
  <c r="F1414" i="8"/>
  <c r="I1398" i="8"/>
  <c r="H1398" i="8"/>
  <c r="F1398" i="8"/>
  <c r="I1395" i="8"/>
  <c r="H1395" i="8"/>
  <c r="F1395" i="8"/>
  <c r="I1393" i="8"/>
  <c r="H1393" i="8"/>
  <c r="F1393" i="8"/>
  <c r="I1391" i="8"/>
  <c r="H1391" i="8"/>
  <c r="F1391" i="8"/>
  <c r="I1407" i="8"/>
  <c r="H1407" i="8"/>
  <c r="F1407" i="8"/>
  <c r="I1397" i="8"/>
  <c r="H1397" i="8"/>
  <c r="F1397" i="8"/>
  <c r="I1406" i="8"/>
  <c r="H1406" i="8"/>
  <c r="F1406" i="8"/>
  <c r="I1405" i="8"/>
  <c r="H1405" i="8"/>
  <c r="F1405" i="8"/>
  <c r="I1404" i="8"/>
  <c r="H1404" i="8"/>
  <c r="F1404" i="8"/>
  <c r="I1401" i="8"/>
  <c r="H1401" i="8"/>
  <c r="F1401" i="8"/>
  <c r="I1400" i="8"/>
  <c r="H1400" i="8"/>
  <c r="F1400" i="8"/>
  <c r="I1390" i="8"/>
  <c r="H1390" i="8"/>
  <c r="F1390" i="8"/>
  <c r="I1389" i="8"/>
  <c r="H1389" i="8"/>
  <c r="F1389" i="8"/>
  <c r="I1388" i="8"/>
  <c r="H1388" i="8"/>
  <c r="F1388" i="8"/>
  <c r="I1387" i="8"/>
  <c r="H1387" i="8"/>
  <c r="F1387" i="8"/>
  <c r="I1386" i="8"/>
  <c r="H1386" i="8"/>
  <c r="F1386" i="8"/>
  <c r="I1381" i="8"/>
  <c r="H1381" i="8"/>
  <c r="F1381" i="8"/>
  <c r="I1380" i="8"/>
  <c r="H1380" i="8"/>
  <c r="F1380" i="8"/>
  <c r="I1385" i="8"/>
  <c r="H1385" i="8"/>
  <c r="F1385" i="8"/>
  <c r="I1384" i="8"/>
  <c r="H1384" i="8"/>
  <c r="F1384" i="8"/>
  <c r="I1383" i="8"/>
  <c r="H1383" i="8"/>
  <c r="F1383" i="8"/>
  <c r="I1382" i="8"/>
  <c r="H1382" i="8"/>
  <c r="F1382" i="8"/>
  <c r="I1379" i="8"/>
  <c r="H1379" i="8"/>
  <c r="F1379" i="8"/>
  <c r="I1378" i="8"/>
  <c r="H1378" i="8"/>
  <c r="F1378" i="8"/>
  <c r="I1377" i="8"/>
  <c r="H1377" i="8"/>
  <c r="F1377" i="8"/>
  <c r="I1491" i="8"/>
  <c r="H1491" i="8"/>
  <c r="F1491" i="8"/>
  <c r="I1376" i="8"/>
  <c r="H1376" i="8"/>
  <c r="F1376" i="8"/>
  <c r="I1375" i="8"/>
  <c r="H1375" i="8"/>
  <c r="F1375" i="8"/>
  <c r="I1374" i="8"/>
  <c r="H1374" i="8"/>
  <c r="F1374" i="8"/>
  <c r="I1373" i="8"/>
  <c r="H1373" i="8"/>
  <c r="F1373" i="8"/>
  <c r="I1371" i="8"/>
  <c r="H1371" i="8"/>
  <c r="F1371" i="8"/>
  <c r="I1370" i="8"/>
  <c r="H1370" i="8"/>
  <c r="F1370" i="8"/>
  <c r="I1369" i="8"/>
  <c r="H1369" i="8"/>
  <c r="F1369" i="8"/>
  <c r="I1368" i="8"/>
  <c r="H1368" i="8"/>
  <c r="F1368" i="8"/>
  <c r="I1367" i="8"/>
  <c r="H1367" i="8"/>
  <c r="F1367" i="8"/>
  <c r="I1366" i="8"/>
  <c r="H1366" i="8"/>
  <c r="F1366" i="8"/>
  <c r="I1365" i="8"/>
  <c r="H1365" i="8"/>
  <c r="F1365" i="8"/>
  <c r="I1364" i="8"/>
  <c r="H1364" i="8"/>
  <c r="F1364" i="8"/>
  <c r="I1363" i="8"/>
  <c r="H1363" i="8"/>
  <c r="F1363" i="8"/>
  <c r="I1362" i="8"/>
  <c r="H1362" i="8"/>
  <c r="F1362" i="8"/>
  <c r="I1361" i="8"/>
  <c r="H1361" i="8"/>
  <c r="F1361" i="8"/>
  <c r="I1360" i="8"/>
  <c r="H1360" i="8"/>
  <c r="F1360" i="8"/>
  <c r="I1359" i="8"/>
  <c r="H1359" i="8"/>
  <c r="F1359" i="8"/>
  <c r="I1358" i="8"/>
  <c r="H1358" i="8"/>
  <c r="F1358" i="8"/>
  <c r="I1357" i="8"/>
  <c r="H1357" i="8"/>
  <c r="F1357" i="8"/>
  <c r="I1355" i="8"/>
  <c r="H1355" i="8"/>
  <c r="F1355" i="8"/>
  <c r="I1351" i="8"/>
  <c r="H1351" i="8"/>
  <c r="F1351" i="8"/>
  <c r="I1349" i="8"/>
  <c r="H1349" i="8"/>
  <c r="F1349" i="8"/>
  <c r="I1347" i="8"/>
  <c r="H1347" i="8"/>
  <c r="F1347" i="8"/>
  <c r="I1345" i="8"/>
  <c r="H1345" i="8"/>
  <c r="F1345" i="8"/>
  <c r="I1343" i="8"/>
  <c r="H1343" i="8"/>
  <c r="F1343" i="8"/>
  <c r="I1341" i="8"/>
  <c r="H1341" i="8"/>
  <c r="F1341" i="8"/>
  <c r="I1337" i="8"/>
  <c r="H1337" i="8"/>
  <c r="F1337" i="8"/>
  <c r="I1336" i="8"/>
  <c r="H1336" i="8"/>
  <c r="F1336" i="8"/>
  <c r="I1356" i="8"/>
  <c r="H1356" i="8"/>
  <c r="F1356" i="8"/>
  <c r="I1354" i="8"/>
  <c r="H1354" i="8"/>
  <c r="F1354" i="8"/>
  <c r="I1353" i="8"/>
  <c r="H1353" i="8"/>
  <c r="F1353" i="8"/>
  <c r="I1340" i="8"/>
  <c r="H1340" i="8"/>
  <c r="F1340" i="8"/>
  <c r="I1339" i="8"/>
  <c r="H1339" i="8"/>
  <c r="F1339" i="8"/>
  <c r="I1338" i="8"/>
  <c r="H1338" i="8"/>
  <c r="F1338" i="8"/>
  <c r="I1335" i="8"/>
  <c r="H1335" i="8"/>
  <c r="F1335" i="8"/>
  <c r="I1334" i="8"/>
  <c r="H1334" i="8"/>
  <c r="F1334" i="8"/>
  <c r="I1333" i="8"/>
  <c r="H1333" i="8"/>
  <c r="F1333" i="8"/>
  <c r="I1332" i="8"/>
  <c r="H1332" i="8"/>
  <c r="F1332" i="8"/>
  <c r="I1331" i="8"/>
  <c r="H1331" i="8"/>
  <c r="F1331" i="8"/>
  <c r="I1352" i="8"/>
  <c r="H1352" i="8"/>
  <c r="F1352" i="8"/>
  <c r="I1330" i="8"/>
  <c r="H1330" i="8"/>
  <c r="F1330" i="8"/>
  <c r="I1329" i="8"/>
  <c r="H1329" i="8"/>
  <c r="F1329" i="8"/>
  <c r="I1328" i="8"/>
  <c r="H1328" i="8"/>
  <c r="F1328" i="8"/>
  <c r="I1348" i="8"/>
  <c r="H1348" i="8"/>
  <c r="F1348" i="8"/>
  <c r="I1346" i="8"/>
  <c r="H1346" i="8"/>
  <c r="F1346" i="8"/>
  <c r="I1344" i="8"/>
  <c r="H1344" i="8"/>
  <c r="F1344" i="8"/>
  <c r="I1342" i="8"/>
  <c r="H1342" i="8"/>
  <c r="F1342" i="8"/>
  <c r="I1327" i="8"/>
  <c r="H1327" i="8"/>
  <c r="F1327" i="8"/>
  <c r="I1326" i="8"/>
  <c r="H1326" i="8"/>
  <c r="F1326" i="8"/>
  <c r="I1325" i="8"/>
  <c r="H1325" i="8"/>
  <c r="F1325" i="8"/>
  <c r="I1324" i="8"/>
  <c r="H1324" i="8"/>
  <c r="F1324" i="8"/>
  <c r="I1323" i="8"/>
  <c r="H1323" i="8"/>
  <c r="F1323" i="8"/>
  <c r="I1322" i="8"/>
  <c r="H1322" i="8"/>
  <c r="F1322" i="8"/>
  <c r="I1321" i="8"/>
  <c r="H1321" i="8"/>
  <c r="F1321" i="8"/>
  <c r="I1320" i="8"/>
  <c r="H1320" i="8"/>
  <c r="F1320" i="8"/>
  <c r="I1318" i="8"/>
  <c r="H1318" i="8"/>
  <c r="F1318" i="8"/>
  <c r="I1317" i="8"/>
  <c r="H1317" i="8"/>
  <c r="F1317" i="8"/>
  <c r="I1316" i="8"/>
  <c r="H1316" i="8"/>
  <c r="F1316" i="8"/>
  <c r="I1315" i="8"/>
  <c r="H1315" i="8"/>
  <c r="F1315" i="8"/>
  <c r="I1314" i="8"/>
  <c r="H1314" i="8"/>
  <c r="F1314" i="8"/>
  <c r="I1313" i="8"/>
  <c r="H1313" i="8"/>
  <c r="F1313" i="8"/>
  <c r="I1312" i="8"/>
  <c r="H1312" i="8"/>
  <c r="F1312" i="8"/>
  <c r="I1440" i="8"/>
  <c r="H1440" i="8"/>
  <c r="F1440" i="8"/>
  <c r="I1311" i="8"/>
  <c r="H1311" i="8"/>
  <c r="F1311" i="8"/>
  <c r="I1310" i="8"/>
  <c r="H1310" i="8"/>
  <c r="F1310" i="8"/>
  <c r="I1309" i="8"/>
  <c r="H1309" i="8"/>
  <c r="F1309" i="8"/>
  <c r="I1308" i="8"/>
  <c r="H1308" i="8"/>
  <c r="F1308" i="8"/>
  <c r="I1307" i="8"/>
  <c r="H1307" i="8"/>
  <c r="F1307" i="8"/>
  <c r="I1306" i="8"/>
  <c r="H1306" i="8"/>
  <c r="F1306" i="8"/>
  <c r="I1305" i="8"/>
  <c r="H1305" i="8"/>
  <c r="F1305" i="8"/>
  <c r="I1304" i="8"/>
  <c r="H1304" i="8"/>
  <c r="F1304" i="8"/>
  <c r="I1303" i="8"/>
  <c r="H1303" i="8"/>
  <c r="F1303" i="8"/>
  <c r="I1302" i="8"/>
  <c r="H1302" i="8"/>
  <c r="F1302" i="8"/>
  <c r="I1301" i="8"/>
  <c r="H1301" i="8"/>
  <c r="F1301" i="8"/>
  <c r="I1300" i="8"/>
  <c r="H1300" i="8"/>
  <c r="F1300" i="8"/>
  <c r="I1299" i="8"/>
  <c r="H1299" i="8"/>
  <c r="F1299" i="8"/>
  <c r="I1298" i="8"/>
  <c r="H1298" i="8"/>
  <c r="F1298" i="8"/>
  <c r="I1297" i="8"/>
  <c r="H1297" i="8"/>
  <c r="F1297" i="8"/>
  <c r="I1296" i="8"/>
  <c r="H1296" i="8"/>
  <c r="F1296" i="8"/>
  <c r="I1295" i="8"/>
  <c r="H1295" i="8"/>
  <c r="F1295" i="8"/>
  <c r="I1294" i="8"/>
  <c r="H1294" i="8"/>
  <c r="F1294" i="8"/>
  <c r="I1293" i="8"/>
  <c r="H1293" i="8"/>
  <c r="F1293" i="8"/>
  <c r="I1292" i="8"/>
  <c r="H1292" i="8"/>
  <c r="F1292" i="8"/>
  <c r="I1291" i="8"/>
  <c r="H1291" i="8"/>
  <c r="F1291" i="8"/>
  <c r="I1290" i="8"/>
  <c r="H1290" i="8"/>
  <c r="F1290" i="8"/>
  <c r="I1289" i="8"/>
  <c r="H1289" i="8"/>
  <c r="F1289" i="8"/>
  <c r="I1288" i="8"/>
  <c r="H1288" i="8"/>
  <c r="F1288" i="8"/>
  <c r="I1287" i="8"/>
  <c r="H1287" i="8"/>
  <c r="F1287" i="8"/>
  <c r="I1286" i="8"/>
  <c r="H1286" i="8"/>
  <c r="F1286" i="8"/>
  <c r="I1285" i="8"/>
  <c r="H1285" i="8"/>
  <c r="F1285" i="8"/>
  <c r="I1284" i="8"/>
  <c r="H1284" i="8"/>
  <c r="F1284" i="8"/>
  <c r="I1283" i="8"/>
  <c r="H1283" i="8"/>
  <c r="F1283" i="8"/>
  <c r="I1282" i="8"/>
  <c r="H1282" i="8"/>
  <c r="F1282" i="8"/>
  <c r="I1281" i="8"/>
  <c r="H1281" i="8"/>
  <c r="F1281" i="8"/>
  <c r="I1280" i="8"/>
  <c r="H1280" i="8"/>
  <c r="F1280" i="8"/>
  <c r="I1279" i="8"/>
  <c r="H1279" i="8"/>
  <c r="F1279" i="8"/>
  <c r="I1278" i="8"/>
  <c r="H1278" i="8"/>
  <c r="F1278" i="8"/>
  <c r="I1277" i="8"/>
  <c r="H1277" i="8"/>
  <c r="F1277" i="8"/>
  <c r="I1275" i="8"/>
  <c r="H1275" i="8"/>
  <c r="F1275" i="8"/>
  <c r="I1274" i="8"/>
  <c r="H1274" i="8"/>
  <c r="F1274" i="8"/>
  <c r="I1273" i="8"/>
  <c r="H1273" i="8"/>
  <c r="F1273" i="8"/>
  <c r="I1272" i="8"/>
  <c r="H1272" i="8"/>
  <c r="F1272" i="8"/>
  <c r="I1271" i="8"/>
  <c r="H1271" i="8"/>
  <c r="F1271" i="8"/>
  <c r="I1270" i="8"/>
  <c r="H1270" i="8"/>
  <c r="F1270" i="8"/>
  <c r="I1269" i="8"/>
  <c r="H1269" i="8"/>
  <c r="F1269" i="8"/>
  <c r="I1268" i="8"/>
  <c r="H1268" i="8"/>
  <c r="F1268" i="8"/>
  <c r="I1267" i="8"/>
  <c r="H1267" i="8"/>
  <c r="F1267" i="8"/>
  <c r="I1266" i="8"/>
  <c r="H1266" i="8"/>
  <c r="F1266" i="8"/>
  <c r="I1265" i="8"/>
  <c r="H1265" i="8"/>
  <c r="F1265" i="8"/>
  <c r="I1264" i="8"/>
  <c r="H1264" i="8"/>
  <c r="F1264" i="8"/>
  <c r="I1263" i="8"/>
  <c r="H1263" i="8"/>
  <c r="F1263" i="8"/>
  <c r="I1262" i="8"/>
  <c r="H1262" i="8"/>
  <c r="F1262" i="8"/>
  <c r="I1261" i="8"/>
  <c r="H1261" i="8"/>
  <c r="F1261" i="8"/>
  <c r="I1260" i="8"/>
  <c r="H1260" i="8"/>
  <c r="F1260" i="8"/>
  <c r="I1259" i="8"/>
  <c r="H1259" i="8"/>
  <c r="F1259" i="8"/>
  <c r="I1489" i="8"/>
  <c r="H1489" i="8"/>
  <c r="F1489" i="8"/>
  <c r="I1481" i="8"/>
  <c r="H1481" i="8"/>
  <c r="F1481" i="8"/>
  <c r="I1372" i="8"/>
  <c r="H1372" i="8"/>
  <c r="F1372" i="8"/>
  <c r="I1350" i="8"/>
  <c r="H1350" i="8"/>
  <c r="F1350" i="8"/>
  <c r="I1319" i="8"/>
  <c r="H1319" i="8"/>
  <c r="F1319" i="8"/>
  <c r="I1258" i="8"/>
  <c r="H1258" i="8"/>
  <c r="F1258" i="8"/>
  <c r="I1256" i="8"/>
  <c r="H1256" i="8"/>
  <c r="F1256" i="8"/>
  <c r="I1254" i="8"/>
  <c r="H1254" i="8"/>
  <c r="F1254" i="8"/>
  <c r="I1230" i="8"/>
  <c r="H1230" i="8"/>
  <c r="F1230" i="8"/>
  <c r="I1229" i="8"/>
  <c r="H1229" i="8"/>
  <c r="F1229" i="8"/>
  <c r="I1100" i="8"/>
  <c r="H1100" i="8"/>
  <c r="F1100" i="8"/>
  <c r="I1050" i="8"/>
  <c r="H1050" i="8"/>
  <c r="F1050" i="8"/>
  <c r="I1009" i="8"/>
  <c r="H1009" i="8"/>
  <c r="F1009" i="8"/>
  <c r="I936" i="8"/>
  <c r="H936" i="8"/>
  <c r="F936" i="8"/>
  <c r="I554" i="8"/>
  <c r="H554" i="8"/>
  <c r="F554" i="8"/>
  <c r="I552" i="8"/>
  <c r="H552" i="8"/>
  <c r="F552" i="8"/>
  <c r="I545" i="8"/>
  <c r="H545" i="8"/>
  <c r="F545" i="8"/>
  <c r="I543" i="8"/>
  <c r="H543" i="8"/>
  <c r="F543" i="8"/>
  <c r="I541" i="8"/>
  <c r="H541" i="8"/>
  <c r="F541" i="8"/>
  <c r="I539" i="8"/>
  <c r="H539" i="8"/>
  <c r="F539" i="8"/>
  <c r="I537" i="8"/>
  <c r="H537" i="8"/>
  <c r="F537" i="8"/>
  <c r="I535" i="8"/>
  <c r="H535" i="8"/>
  <c r="F535" i="8"/>
  <c r="I533" i="8"/>
  <c r="H533" i="8"/>
  <c r="F533" i="8"/>
  <c r="I528" i="8"/>
  <c r="H528" i="8"/>
  <c r="F528" i="8"/>
  <c r="I1257" i="8"/>
  <c r="H1257" i="8"/>
  <c r="F1257" i="8"/>
  <c r="I1255" i="8"/>
  <c r="H1255" i="8"/>
  <c r="F1255" i="8"/>
  <c r="I1450" i="8"/>
  <c r="H1450" i="8"/>
  <c r="F1450" i="8"/>
  <c r="I1252" i="8"/>
  <c r="H1252" i="8"/>
  <c r="F1252" i="8"/>
  <c r="I1251" i="8"/>
  <c r="H1251" i="8"/>
  <c r="F1251" i="8"/>
  <c r="I1250" i="8"/>
  <c r="H1250" i="8"/>
  <c r="F1250" i="8"/>
  <c r="I183" i="8"/>
  <c r="H183" i="8"/>
  <c r="F183" i="8"/>
  <c r="I1249" i="8"/>
  <c r="H1249" i="8"/>
  <c r="F1249" i="8"/>
  <c r="I1248" i="8"/>
  <c r="H1248" i="8"/>
  <c r="F1248" i="8"/>
  <c r="I1247" i="8"/>
  <c r="H1247" i="8"/>
  <c r="F1247" i="8"/>
  <c r="I1246" i="8"/>
  <c r="H1246" i="8"/>
  <c r="F1246" i="8"/>
  <c r="I1490" i="8"/>
  <c r="H1490" i="8"/>
  <c r="F1490" i="8"/>
  <c r="I1243" i="8"/>
  <c r="H1243" i="8"/>
  <c r="F1243" i="8"/>
  <c r="I1242" i="8"/>
  <c r="H1242" i="8"/>
  <c r="F1242" i="8"/>
  <c r="I1239" i="8"/>
  <c r="H1239" i="8"/>
  <c r="F1239" i="8"/>
  <c r="I1241" i="8"/>
  <c r="H1241" i="8"/>
  <c r="F1241" i="8"/>
  <c r="I1238" i="8"/>
  <c r="H1238" i="8"/>
  <c r="F1238" i="8"/>
  <c r="I1253" i="8"/>
  <c r="H1253" i="8"/>
  <c r="F1253" i="8"/>
  <c r="I1237" i="8"/>
  <c r="H1237" i="8"/>
  <c r="F1237" i="8"/>
  <c r="I1228" i="8"/>
  <c r="H1228" i="8"/>
  <c r="F1228" i="8"/>
  <c r="I1070" i="8"/>
  <c r="H1070" i="8"/>
  <c r="F1070" i="8"/>
  <c r="I1059" i="8"/>
  <c r="H1059" i="8"/>
  <c r="F1059" i="8"/>
  <c r="I1045" i="8"/>
  <c r="H1045" i="8"/>
  <c r="F1045" i="8"/>
  <c r="I1236" i="8"/>
  <c r="H1236" i="8"/>
  <c r="F1236" i="8"/>
  <c r="I1235" i="8"/>
  <c r="H1235" i="8"/>
  <c r="F1235" i="8"/>
  <c r="I1234" i="8"/>
  <c r="H1234" i="8"/>
  <c r="F1234" i="8"/>
  <c r="I1227" i="8"/>
  <c r="H1227" i="8"/>
  <c r="F1227" i="8"/>
  <c r="I1058" i="8"/>
  <c r="H1058" i="8"/>
  <c r="F1058" i="8"/>
  <c r="I1044" i="8"/>
  <c r="H1044" i="8"/>
  <c r="F1044" i="8"/>
  <c r="I1233" i="8"/>
  <c r="H1233" i="8"/>
  <c r="F1233" i="8"/>
  <c r="I1232" i="8"/>
  <c r="H1232" i="8"/>
  <c r="F1232" i="8"/>
  <c r="I1231" i="8"/>
  <c r="H1231" i="8"/>
  <c r="F1231" i="8"/>
  <c r="I1226" i="8"/>
  <c r="H1226" i="8"/>
  <c r="F1226" i="8"/>
  <c r="I1225" i="8"/>
  <c r="H1225" i="8"/>
  <c r="F1225" i="8"/>
  <c r="I1204" i="8"/>
  <c r="H1204" i="8"/>
  <c r="F1204" i="8"/>
  <c r="I1224" i="8"/>
  <c r="H1224" i="8"/>
  <c r="F1224" i="8"/>
  <c r="I1223" i="8"/>
  <c r="H1223" i="8"/>
  <c r="F1223" i="8"/>
  <c r="I1206" i="8"/>
  <c r="H1206" i="8"/>
  <c r="F1206" i="8"/>
  <c r="I1203" i="8"/>
  <c r="H1203" i="8"/>
  <c r="F1203" i="8"/>
  <c r="I1222" i="8"/>
  <c r="H1222" i="8"/>
  <c r="F1222" i="8"/>
  <c r="I1221" i="8"/>
  <c r="H1221" i="8"/>
  <c r="F1221" i="8"/>
  <c r="I1220" i="8"/>
  <c r="H1220" i="8"/>
  <c r="F1220" i="8"/>
  <c r="I1219" i="8"/>
  <c r="H1219" i="8"/>
  <c r="F1219" i="8"/>
  <c r="I1218" i="8"/>
  <c r="H1218" i="8"/>
  <c r="F1218" i="8"/>
  <c r="I1217" i="8"/>
  <c r="H1217" i="8"/>
  <c r="F1217" i="8"/>
  <c r="I1216" i="8"/>
  <c r="H1216" i="8"/>
  <c r="F1216" i="8"/>
  <c r="I1215" i="8"/>
  <c r="H1215" i="8"/>
  <c r="F1215" i="8"/>
  <c r="I1213" i="8"/>
  <c r="H1213" i="8"/>
  <c r="F1213" i="8"/>
  <c r="I1212" i="8"/>
  <c r="H1212" i="8"/>
  <c r="F1212" i="8"/>
  <c r="I1211" i="8"/>
  <c r="H1211" i="8"/>
  <c r="F1211" i="8"/>
  <c r="I1210" i="8"/>
  <c r="H1210" i="8"/>
  <c r="F1210" i="8"/>
  <c r="I1209" i="8"/>
  <c r="H1209" i="8"/>
  <c r="F1209" i="8"/>
  <c r="I1208" i="8"/>
  <c r="H1208" i="8"/>
  <c r="F1208" i="8"/>
  <c r="I1214" i="8"/>
  <c r="H1214" i="8"/>
  <c r="F1214" i="8"/>
  <c r="I1207" i="8"/>
  <c r="H1207" i="8"/>
  <c r="F1207" i="8"/>
  <c r="I1205" i="8"/>
  <c r="H1205" i="8"/>
  <c r="F1205" i="8"/>
  <c r="I1202" i="8"/>
  <c r="H1202" i="8"/>
  <c r="F1202" i="8"/>
  <c r="I1201" i="8"/>
  <c r="H1201" i="8"/>
  <c r="F1201" i="8"/>
  <c r="I1200" i="8"/>
  <c r="H1200" i="8"/>
  <c r="F1200" i="8"/>
  <c r="I1240" i="8"/>
  <c r="H1240" i="8"/>
  <c r="F1240" i="8"/>
  <c r="I1199" i="8"/>
  <c r="H1199" i="8"/>
  <c r="F1199" i="8"/>
  <c r="I1197" i="8"/>
  <c r="H1197" i="8"/>
  <c r="F1197" i="8"/>
  <c r="I1198" i="8"/>
  <c r="H1198" i="8"/>
  <c r="F1198" i="8"/>
  <c r="I1196" i="8"/>
  <c r="H1196" i="8"/>
  <c r="F1196" i="8"/>
  <c r="I1195" i="8"/>
  <c r="H1195" i="8"/>
  <c r="F1195" i="8"/>
  <c r="I1194" i="8"/>
  <c r="H1194" i="8"/>
  <c r="F1194" i="8"/>
  <c r="I182" i="8"/>
  <c r="H182" i="8"/>
  <c r="F182" i="8"/>
  <c r="I1193" i="8"/>
  <c r="H1193" i="8"/>
  <c r="F1193" i="8"/>
  <c r="I1192" i="8"/>
  <c r="H1192" i="8"/>
  <c r="F1192" i="8"/>
  <c r="I1191" i="8"/>
  <c r="H1191" i="8"/>
  <c r="F1191" i="8"/>
  <c r="I1190" i="8"/>
  <c r="H1190" i="8"/>
  <c r="F1190" i="8"/>
  <c r="I1189" i="8"/>
  <c r="H1189" i="8"/>
  <c r="F1189" i="8"/>
  <c r="I1188" i="8"/>
  <c r="H1188" i="8"/>
  <c r="F1188" i="8"/>
  <c r="I1187" i="8"/>
  <c r="H1187" i="8"/>
  <c r="F1187" i="8"/>
  <c r="I1186" i="8"/>
  <c r="H1186" i="8"/>
  <c r="F1186" i="8"/>
  <c r="I1184" i="8"/>
  <c r="H1184" i="8"/>
  <c r="F1184" i="8"/>
  <c r="I1183" i="8"/>
  <c r="H1183" i="8"/>
  <c r="F1183" i="8"/>
  <c r="I1182" i="8"/>
  <c r="H1182" i="8"/>
  <c r="F1182" i="8"/>
  <c r="I1181" i="8"/>
  <c r="H1181" i="8"/>
  <c r="F1181" i="8"/>
  <c r="I1180" i="8"/>
  <c r="H1180" i="8"/>
  <c r="F1180" i="8"/>
  <c r="I1179" i="8"/>
  <c r="H1179" i="8"/>
  <c r="F1179" i="8"/>
  <c r="I1178" i="8"/>
  <c r="H1178" i="8"/>
  <c r="F1178" i="8"/>
  <c r="I1177" i="8"/>
  <c r="H1177" i="8"/>
  <c r="F1177" i="8"/>
  <c r="I1176" i="8"/>
  <c r="H1176" i="8"/>
  <c r="F1176" i="8"/>
  <c r="I1175" i="8"/>
  <c r="H1175" i="8"/>
  <c r="F1175" i="8"/>
  <c r="I1174" i="8"/>
  <c r="H1174" i="8"/>
  <c r="F1174" i="8"/>
  <c r="I1173" i="8"/>
  <c r="H1173" i="8"/>
  <c r="F1173" i="8"/>
  <c r="I1170" i="8"/>
  <c r="H1170" i="8"/>
  <c r="F1170" i="8"/>
  <c r="I1172" i="8"/>
  <c r="H1172" i="8"/>
  <c r="F1172" i="8"/>
  <c r="I1169" i="8"/>
  <c r="H1169" i="8"/>
  <c r="F1169" i="8"/>
  <c r="I1171" i="8"/>
  <c r="H1171" i="8"/>
  <c r="F1171" i="8"/>
  <c r="I1168" i="8"/>
  <c r="H1168" i="8"/>
  <c r="F1168" i="8"/>
  <c r="I1167" i="8"/>
  <c r="H1167" i="8"/>
  <c r="F1167" i="8"/>
  <c r="I1185" i="8"/>
  <c r="H1185" i="8"/>
  <c r="F1185" i="8"/>
  <c r="I1166" i="8"/>
  <c r="H1166" i="8"/>
  <c r="F1166" i="8"/>
  <c r="I1165" i="8"/>
  <c r="H1165" i="8"/>
  <c r="F1165" i="8"/>
  <c r="I1162" i="8"/>
  <c r="H1162" i="8"/>
  <c r="F1162" i="8"/>
  <c r="I1164" i="8"/>
  <c r="H1164" i="8"/>
  <c r="F1164" i="8"/>
  <c r="I1160" i="8"/>
  <c r="H1160" i="8"/>
  <c r="F1160" i="8"/>
  <c r="I1163" i="8"/>
  <c r="H1163" i="8"/>
  <c r="F1163" i="8"/>
  <c r="I1161" i="8"/>
  <c r="H1161" i="8"/>
  <c r="F1161" i="8"/>
  <c r="I1159" i="8"/>
  <c r="H1159" i="8"/>
  <c r="F1159" i="8"/>
  <c r="I1158" i="8"/>
  <c r="H1158" i="8"/>
  <c r="F1158" i="8"/>
  <c r="I1157" i="8"/>
  <c r="H1157" i="8"/>
  <c r="F1157" i="8"/>
  <c r="I1156" i="8"/>
  <c r="H1156" i="8"/>
  <c r="F1156" i="8"/>
  <c r="I1155" i="8"/>
  <c r="H1155" i="8"/>
  <c r="F1155" i="8"/>
  <c r="I1154" i="8"/>
  <c r="H1154" i="8"/>
  <c r="F1154" i="8"/>
  <c r="I1151" i="8"/>
  <c r="H1151" i="8"/>
  <c r="F1151" i="8"/>
  <c r="I1153" i="8"/>
  <c r="H1153" i="8"/>
  <c r="F1153" i="8"/>
  <c r="I1150" i="8"/>
  <c r="H1150" i="8"/>
  <c r="F1150" i="8"/>
  <c r="I1152" i="8"/>
  <c r="H1152" i="8"/>
  <c r="F1152" i="8"/>
  <c r="I1149" i="8"/>
  <c r="H1149" i="8"/>
  <c r="F1149" i="8"/>
  <c r="I1148" i="8"/>
  <c r="H1148" i="8"/>
  <c r="F1148" i="8"/>
  <c r="I1147" i="8"/>
  <c r="H1147" i="8"/>
  <c r="F1147" i="8"/>
  <c r="I1146" i="8"/>
  <c r="H1146" i="8"/>
  <c r="F1146" i="8"/>
  <c r="I1145" i="8"/>
  <c r="H1145" i="8"/>
  <c r="F1145" i="8"/>
  <c r="I1061" i="8"/>
  <c r="H1061" i="8"/>
  <c r="F1061" i="8"/>
  <c r="I1141" i="8"/>
  <c r="H1141" i="8"/>
  <c r="F1141" i="8"/>
  <c r="I1140" i="8"/>
  <c r="H1140" i="8"/>
  <c r="F1140" i="8"/>
  <c r="I1138" i="8"/>
  <c r="H1138" i="8"/>
  <c r="F1138" i="8"/>
  <c r="I1137" i="8"/>
  <c r="H1137" i="8"/>
  <c r="F1137" i="8"/>
  <c r="I1136" i="8"/>
  <c r="H1136" i="8"/>
  <c r="F1136" i="8"/>
  <c r="I1139" i="8"/>
  <c r="H1139" i="8"/>
  <c r="F1139" i="8"/>
  <c r="I1135" i="8"/>
  <c r="H1135" i="8"/>
  <c r="F1135" i="8"/>
  <c r="I1134" i="8"/>
  <c r="H1134" i="8"/>
  <c r="F1134" i="8"/>
  <c r="I1133" i="8"/>
  <c r="H1133" i="8"/>
  <c r="F1133" i="8"/>
  <c r="I1132" i="8"/>
  <c r="H1132" i="8"/>
  <c r="F1132" i="8"/>
  <c r="I1131" i="8"/>
  <c r="H1131" i="8"/>
  <c r="F1131" i="8"/>
  <c r="I1130" i="8"/>
  <c r="H1130" i="8"/>
  <c r="F1130" i="8"/>
  <c r="I1129" i="8"/>
  <c r="H1129" i="8"/>
  <c r="F1129" i="8"/>
  <c r="I1128" i="8"/>
  <c r="H1128" i="8"/>
  <c r="F1128" i="8"/>
  <c r="I1127" i="8"/>
  <c r="H1127" i="8"/>
  <c r="F1127" i="8"/>
  <c r="I1126" i="8"/>
  <c r="H1126" i="8"/>
  <c r="F1126" i="8"/>
  <c r="I1125" i="8"/>
  <c r="H1125" i="8"/>
  <c r="F1125" i="8"/>
  <c r="I1124" i="8"/>
  <c r="H1124" i="8"/>
  <c r="F1124" i="8"/>
  <c r="I1121" i="8"/>
  <c r="H1121" i="8"/>
  <c r="F1121" i="8"/>
  <c r="I1123" i="8"/>
  <c r="H1123" i="8"/>
  <c r="F1123" i="8"/>
  <c r="I1120" i="8"/>
  <c r="H1120" i="8"/>
  <c r="F1120" i="8"/>
  <c r="I1122" i="8"/>
  <c r="H1122" i="8"/>
  <c r="F1122" i="8"/>
  <c r="I1119" i="8"/>
  <c r="H1119" i="8"/>
  <c r="F1119" i="8"/>
  <c r="I1118" i="8"/>
  <c r="H1118" i="8"/>
  <c r="F1118" i="8"/>
  <c r="I1117" i="8"/>
  <c r="H1117" i="8"/>
  <c r="F1117" i="8"/>
  <c r="I1116" i="8"/>
  <c r="H1116" i="8"/>
  <c r="F1116" i="8"/>
  <c r="I1115" i="8"/>
  <c r="H1115" i="8"/>
  <c r="F1115" i="8"/>
  <c r="I1114" i="8"/>
  <c r="H1114" i="8"/>
  <c r="F1114" i="8"/>
  <c r="I1113" i="8"/>
  <c r="H1113" i="8"/>
  <c r="F1113" i="8"/>
  <c r="I1112" i="8"/>
  <c r="H1112" i="8"/>
  <c r="F1112" i="8"/>
  <c r="I1111" i="8"/>
  <c r="H1111" i="8"/>
  <c r="F1111" i="8"/>
  <c r="I1110" i="8"/>
  <c r="H1110" i="8"/>
  <c r="F1110" i="8"/>
  <c r="I1092" i="8"/>
  <c r="H1092" i="8"/>
  <c r="F1092" i="8"/>
  <c r="I1109" i="8"/>
  <c r="H1109" i="8"/>
  <c r="F1109" i="8"/>
  <c r="I1095" i="8"/>
  <c r="H1095" i="8"/>
  <c r="F1095" i="8"/>
  <c r="I1108" i="8"/>
  <c r="H1108" i="8"/>
  <c r="F1108" i="8"/>
  <c r="I1094" i="8"/>
  <c r="H1094" i="8"/>
  <c r="F1094" i="8"/>
  <c r="I1091" i="8"/>
  <c r="H1091" i="8"/>
  <c r="F1091" i="8"/>
  <c r="I1106" i="8"/>
  <c r="H1106" i="8"/>
  <c r="F1106" i="8"/>
  <c r="I1105" i="8"/>
  <c r="H1105" i="8"/>
  <c r="F1105" i="8"/>
  <c r="I1104" i="8"/>
  <c r="H1104" i="8"/>
  <c r="F1104" i="8"/>
  <c r="I1103" i="8"/>
  <c r="H1103" i="8"/>
  <c r="F1103" i="8"/>
  <c r="I1102" i="8"/>
  <c r="H1102" i="8"/>
  <c r="F1102" i="8"/>
  <c r="I1099" i="8"/>
  <c r="H1099" i="8"/>
  <c r="F1099" i="8"/>
  <c r="I1098" i="8"/>
  <c r="H1098" i="8"/>
  <c r="F1098" i="8"/>
  <c r="I1101" i="8"/>
  <c r="H1101" i="8"/>
  <c r="F1101" i="8"/>
  <c r="I1097" i="8"/>
  <c r="H1097" i="8"/>
  <c r="F1097" i="8"/>
  <c r="I1096" i="8"/>
  <c r="H1096" i="8"/>
  <c r="F1096" i="8"/>
  <c r="I1090" i="8"/>
  <c r="H1090" i="8"/>
  <c r="F1090" i="8"/>
  <c r="I1089" i="8"/>
  <c r="H1089" i="8"/>
  <c r="F1089" i="8"/>
  <c r="I1088" i="8"/>
  <c r="H1088" i="8"/>
  <c r="F1088" i="8"/>
  <c r="I1087" i="8"/>
  <c r="H1087" i="8"/>
  <c r="F1087" i="8"/>
  <c r="I1086" i="8"/>
  <c r="H1086" i="8"/>
  <c r="F1086" i="8"/>
  <c r="I1085" i="8"/>
  <c r="H1085" i="8"/>
  <c r="F1085" i="8"/>
  <c r="I1084" i="8"/>
  <c r="H1084" i="8"/>
  <c r="F1084" i="8"/>
  <c r="I1083" i="8"/>
  <c r="H1083" i="8"/>
  <c r="F1083" i="8"/>
  <c r="I1082" i="8"/>
  <c r="H1082" i="8"/>
  <c r="F1082" i="8"/>
  <c r="I1081" i="8"/>
  <c r="H1081" i="8"/>
  <c r="F1081" i="8"/>
  <c r="I1080" i="8"/>
  <c r="H1080" i="8"/>
  <c r="F1080" i="8"/>
  <c r="I1079" i="8"/>
  <c r="H1079" i="8"/>
  <c r="F1079" i="8"/>
  <c r="I1078" i="8"/>
  <c r="H1078" i="8"/>
  <c r="F1078" i="8"/>
  <c r="I1077" i="8"/>
  <c r="H1077" i="8"/>
  <c r="F1077" i="8"/>
  <c r="I1076" i="8"/>
  <c r="H1076" i="8"/>
  <c r="F1076" i="8"/>
  <c r="I1075" i="8"/>
  <c r="H1075" i="8"/>
  <c r="F1075" i="8"/>
  <c r="I1073" i="8"/>
  <c r="H1073" i="8"/>
  <c r="F1073" i="8"/>
  <c r="I1072" i="8"/>
  <c r="H1072" i="8"/>
  <c r="F1072" i="8"/>
  <c r="I1074" i="8"/>
  <c r="H1074" i="8"/>
  <c r="F1074" i="8"/>
  <c r="I1071" i="8"/>
  <c r="H1071" i="8"/>
  <c r="F1071" i="8"/>
  <c r="I1069" i="8"/>
  <c r="H1069" i="8"/>
  <c r="F1069" i="8"/>
  <c r="I1068" i="8"/>
  <c r="H1068" i="8"/>
  <c r="F1068" i="8"/>
  <c r="I1067" i="8"/>
  <c r="H1067" i="8"/>
  <c r="F1067" i="8"/>
  <c r="I1066" i="8"/>
  <c r="H1066" i="8"/>
  <c r="F1066" i="8"/>
  <c r="I1065" i="8"/>
  <c r="H1065" i="8"/>
  <c r="F1065" i="8"/>
  <c r="I1064" i="8"/>
  <c r="H1064" i="8"/>
  <c r="F1064" i="8"/>
  <c r="I1063" i="8"/>
  <c r="H1063" i="8"/>
  <c r="F1063" i="8"/>
  <c r="I1062" i="8"/>
  <c r="H1062" i="8"/>
  <c r="F1062" i="8"/>
  <c r="I1060" i="8"/>
  <c r="H1060" i="8"/>
  <c r="F1060" i="8"/>
  <c r="I1057" i="8"/>
  <c r="H1057" i="8"/>
  <c r="F1057" i="8"/>
  <c r="I1056" i="8"/>
  <c r="H1056" i="8"/>
  <c r="F1056" i="8"/>
  <c r="I1055" i="8"/>
  <c r="H1055" i="8"/>
  <c r="F1055" i="8"/>
  <c r="I1054" i="8"/>
  <c r="H1054" i="8"/>
  <c r="F1054" i="8"/>
  <c r="I1053" i="8"/>
  <c r="H1053" i="8"/>
  <c r="F1053" i="8"/>
  <c r="I1052" i="8"/>
  <c r="H1052" i="8"/>
  <c r="F1052" i="8"/>
  <c r="I1051" i="8"/>
  <c r="H1051" i="8"/>
  <c r="F1051" i="8"/>
  <c r="I1047" i="8"/>
  <c r="H1047" i="8"/>
  <c r="F1047" i="8"/>
  <c r="I1046" i="8"/>
  <c r="H1046" i="8"/>
  <c r="F1046" i="8"/>
  <c r="I1043" i="8"/>
  <c r="H1043" i="8"/>
  <c r="F1043" i="8"/>
  <c r="I1041" i="8"/>
  <c r="H1041" i="8"/>
  <c r="F1041" i="8"/>
  <c r="I1040" i="8"/>
  <c r="H1040" i="8"/>
  <c r="F1040" i="8"/>
  <c r="I1039" i="8"/>
  <c r="H1039" i="8"/>
  <c r="F1039" i="8"/>
  <c r="I1038" i="8"/>
  <c r="H1038" i="8"/>
  <c r="F1038" i="8"/>
  <c r="I1036" i="8"/>
  <c r="H1036" i="8"/>
  <c r="F1036" i="8"/>
  <c r="I1034" i="8"/>
  <c r="H1034" i="8"/>
  <c r="F1034" i="8"/>
  <c r="I1033" i="8"/>
  <c r="H1033" i="8"/>
  <c r="F1033" i="8"/>
  <c r="I1032" i="8"/>
  <c r="H1032" i="8"/>
  <c r="F1032" i="8"/>
  <c r="I1107" i="8"/>
  <c r="H1107" i="8"/>
  <c r="F1107" i="8"/>
  <c r="I1031" i="8"/>
  <c r="H1031" i="8"/>
  <c r="F1031" i="8"/>
  <c r="I425" i="8"/>
  <c r="H425" i="8"/>
  <c r="F425" i="8"/>
  <c r="I1030" i="8"/>
  <c r="H1030" i="8"/>
  <c r="F1030" i="8"/>
  <c r="I1029" i="8"/>
  <c r="H1029" i="8"/>
  <c r="F1029" i="8"/>
  <c r="I1028" i="8"/>
  <c r="H1028" i="8"/>
  <c r="F1028" i="8"/>
  <c r="I1027" i="8"/>
  <c r="H1027" i="8"/>
  <c r="F1027" i="8"/>
  <c r="I1026" i="8"/>
  <c r="H1026" i="8"/>
  <c r="F1026" i="8"/>
  <c r="I1025" i="8"/>
  <c r="H1025" i="8"/>
  <c r="F1025" i="8"/>
  <c r="I1024" i="8"/>
  <c r="H1024" i="8"/>
  <c r="F1024" i="8"/>
  <c r="I1023" i="8"/>
  <c r="H1023" i="8"/>
  <c r="F1023" i="8"/>
  <c r="I1022" i="8"/>
  <c r="H1022" i="8"/>
  <c r="F1022" i="8"/>
  <c r="I1037" i="8"/>
  <c r="H1037" i="8"/>
  <c r="F1037" i="8"/>
  <c r="I1035" i="8"/>
  <c r="H1035" i="8"/>
  <c r="F1035" i="8"/>
  <c r="I1021" i="8"/>
  <c r="H1021" i="8"/>
  <c r="F1021" i="8"/>
  <c r="I1020" i="8"/>
  <c r="H1020" i="8"/>
  <c r="F1020" i="8"/>
  <c r="I1019" i="8"/>
  <c r="H1019" i="8"/>
  <c r="F1019" i="8"/>
  <c r="I1016" i="8"/>
  <c r="H1016" i="8"/>
  <c r="F1016" i="8"/>
  <c r="I1015" i="8"/>
  <c r="H1015" i="8"/>
  <c r="F1015" i="8"/>
  <c r="I1042" i="8"/>
  <c r="H1042" i="8"/>
  <c r="F1042" i="8"/>
  <c r="I1017" i="8"/>
  <c r="H1017" i="8"/>
  <c r="F1017" i="8"/>
  <c r="I1018" i="8"/>
  <c r="H1018" i="8"/>
  <c r="F1018" i="8"/>
  <c r="I1014" i="8"/>
  <c r="H1014" i="8"/>
  <c r="F1014" i="8"/>
  <c r="I1012" i="8"/>
  <c r="H1012" i="8"/>
  <c r="F1012" i="8"/>
  <c r="I1013" i="8"/>
  <c r="H1013" i="8"/>
  <c r="F1013" i="8"/>
  <c r="I1011" i="8"/>
  <c r="H1011" i="8"/>
  <c r="F1011" i="8"/>
  <c r="I1010" i="8"/>
  <c r="H1010" i="8"/>
  <c r="F1010" i="8"/>
  <c r="I1008" i="8"/>
  <c r="H1008" i="8"/>
  <c r="F1008" i="8"/>
  <c r="I935" i="8"/>
  <c r="H935" i="8"/>
  <c r="F935" i="8"/>
  <c r="I920" i="8"/>
  <c r="H920" i="8"/>
  <c r="F920" i="8"/>
  <c r="I915" i="8"/>
  <c r="H915" i="8"/>
  <c r="F915" i="8"/>
  <c r="I910" i="8"/>
  <c r="H910" i="8"/>
  <c r="F910" i="8"/>
  <c r="I906" i="8"/>
  <c r="H906" i="8"/>
  <c r="F906" i="8"/>
  <c r="I902" i="8"/>
  <c r="H902" i="8"/>
  <c r="F902" i="8"/>
  <c r="I898" i="8"/>
  <c r="H898" i="8"/>
  <c r="F898" i="8"/>
  <c r="I894" i="8"/>
  <c r="H894" i="8"/>
  <c r="F894" i="8"/>
  <c r="I890" i="8"/>
  <c r="H890" i="8"/>
  <c r="F890" i="8"/>
  <c r="I886" i="8"/>
  <c r="H886" i="8"/>
  <c r="F886" i="8"/>
  <c r="I882" i="8"/>
  <c r="H882" i="8"/>
  <c r="F882" i="8"/>
  <c r="I878" i="8"/>
  <c r="H878" i="8"/>
  <c r="F878" i="8"/>
  <c r="I874" i="8"/>
  <c r="H874" i="8"/>
  <c r="F874" i="8"/>
  <c r="I870" i="8"/>
  <c r="H870" i="8"/>
  <c r="F870" i="8"/>
  <c r="I866" i="8"/>
  <c r="H866" i="8"/>
  <c r="F866" i="8"/>
  <c r="I860" i="8"/>
  <c r="H860" i="8"/>
  <c r="F860" i="8"/>
  <c r="I856" i="8"/>
  <c r="H856" i="8"/>
  <c r="F856" i="8"/>
  <c r="I852" i="8"/>
  <c r="H852" i="8"/>
  <c r="F852" i="8"/>
  <c r="I848" i="8"/>
  <c r="H848" i="8"/>
  <c r="F848" i="8"/>
  <c r="I844" i="8"/>
  <c r="H844" i="8"/>
  <c r="F844" i="8"/>
  <c r="I840" i="8"/>
  <c r="H840" i="8"/>
  <c r="F840" i="8"/>
  <c r="I836" i="8"/>
  <c r="H836" i="8"/>
  <c r="F836" i="8"/>
  <c r="I832" i="8"/>
  <c r="H832" i="8"/>
  <c r="F832" i="8"/>
  <c r="I828" i="8"/>
  <c r="H828" i="8"/>
  <c r="F828" i="8"/>
  <c r="I821" i="8"/>
  <c r="H821" i="8"/>
  <c r="F821" i="8"/>
  <c r="I817" i="8"/>
  <c r="H817" i="8"/>
  <c r="F817" i="8"/>
  <c r="I813" i="8"/>
  <c r="H813" i="8"/>
  <c r="F813" i="8"/>
  <c r="I809" i="8"/>
  <c r="H809" i="8"/>
  <c r="F809" i="8"/>
  <c r="I805" i="8"/>
  <c r="H805" i="8"/>
  <c r="F805" i="8"/>
  <c r="I801" i="8"/>
  <c r="H801" i="8"/>
  <c r="F801" i="8"/>
  <c r="I797" i="8"/>
  <c r="H797" i="8"/>
  <c r="F797" i="8"/>
  <c r="I793" i="8"/>
  <c r="H793" i="8"/>
  <c r="F793" i="8"/>
  <c r="I789" i="8"/>
  <c r="H789" i="8"/>
  <c r="F789" i="8"/>
  <c r="I785" i="8"/>
  <c r="H785" i="8"/>
  <c r="F785" i="8"/>
  <c r="I781" i="8"/>
  <c r="H781" i="8"/>
  <c r="F781" i="8"/>
  <c r="I777" i="8"/>
  <c r="H777" i="8"/>
  <c r="F777" i="8"/>
  <c r="I773" i="8"/>
  <c r="H773" i="8"/>
  <c r="F773" i="8"/>
  <c r="I769" i="8"/>
  <c r="H769" i="8"/>
  <c r="F769" i="8"/>
  <c r="I765" i="8"/>
  <c r="H765" i="8"/>
  <c r="F765" i="8"/>
  <c r="I760" i="8"/>
  <c r="H760" i="8"/>
  <c r="F760" i="8"/>
  <c r="I756" i="8"/>
  <c r="H756" i="8"/>
  <c r="F756" i="8"/>
  <c r="I752" i="8"/>
  <c r="H752" i="8"/>
  <c r="F752" i="8"/>
  <c r="I748" i="8"/>
  <c r="H748" i="8"/>
  <c r="F748" i="8"/>
  <c r="I744" i="8"/>
  <c r="H744" i="8"/>
  <c r="F744" i="8"/>
  <c r="I740" i="8"/>
  <c r="H740" i="8"/>
  <c r="F740" i="8"/>
  <c r="I736" i="8"/>
  <c r="H736" i="8"/>
  <c r="F736" i="8"/>
  <c r="I732" i="8"/>
  <c r="H732" i="8"/>
  <c r="F732" i="8"/>
  <c r="I728" i="8"/>
  <c r="H728" i="8"/>
  <c r="F728" i="8"/>
  <c r="I724" i="8"/>
  <c r="H724" i="8"/>
  <c r="F724" i="8"/>
  <c r="I720" i="8"/>
  <c r="H720" i="8"/>
  <c r="F720" i="8"/>
  <c r="I716" i="8"/>
  <c r="H716" i="8"/>
  <c r="F716" i="8"/>
  <c r="I709" i="8"/>
  <c r="H709" i="8"/>
  <c r="F709" i="8"/>
  <c r="I705" i="8"/>
  <c r="H705" i="8"/>
  <c r="F705" i="8"/>
  <c r="I701" i="8"/>
  <c r="H701" i="8"/>
  <c r="F701" i="8"/>
  <c r="I697" i="8"/>
  <c r="H697" i="8"/>
  <c r="F697" i="8"/>
  <c r="I693" i="8"/>
  <c r="H693" i="8"/>
  <c r="F693" i="8"/>
  <c r="I689" i="8"/>
  <c r="H689" i="8"/>
  <c r="F689" i="8"/>
  <c r="I685" i="8"/>
  <c r="H685" i="8"/>
  <c r="F685" i="8"/>
  <c r="I681" i="8"/>
  <c r="H681" i="8"/>
  <c r="F681" i="8"/>
  <c r="I677" i="8"/>
  <c r="H677" i="8"/>
  <c r="F677" i="8"/>
  <c r="I673" i="8"/>
  <c r="H673" i="8"/>
  <c r="F673" i="8"/>
  <c r="I669" i="8"/>
  <c r="H669" i="8"/>
  <c r="F669" i="8"/>
  <c r="I665" i="8"/>
  <c r="H665" i="8"/>
  <c r="F665" i="8"/>
  <c r="I659" i="8"/>
  <c r="H659" i="8"/>
  <c r="F659" i="8"/>
  <c r="I1093" i="8"/>
  <c r="H1093" i="8"/>
  <c r="F1093" i="8"/>
  <c r="I1007" i="8"/>
  <c r="H1007" i="8"/>
  <c r="F1007" i="8"/>
  <c r="I934" i="8"/>
  <c r="H934" i="8"/>
  <c r="F934" i="8"/>
  <c r="I919" i="8"/>
  <c r="H919" i="8"/>
  <c r="F919" i="8"/>
  <c r="I914" i="8"/>
  <c r="H914" i="8"/>
  <c r="F914" i="8"/>
  <c r="I909" i="8"/>
  <c r="H909" i="8"/>
  <c r="F909" i="8"/>
  <c r="I905" i="8"/>
  <c r="H905" i="8"/>
  <c r="F905" i="8"/>
  <c r="I901" i="8"/>
  <c r="H901" i="8"/>
  <c r="F901" i="8"/>
  <c r="I897" i="8"/>
  <c r="H897" i="8"/>
  <c r="F897" i="8"/>
  <c r="I893" i="8"/>
  <c r="H893" i="8"/>
  <c r="F893" i="8"/>
  <c r="I889" i="8"/>
  <c r="H889" i="8"/>
  <c r="F889" i="8"/>
  <c r="I885" i="8"/>
  <c r="H885" i="8"/>
  <c r="F885" i="8"/>
  <c r="I881" i="8"/>
  <c r="H881" i="8"/>
  <c r="F881" i="8"/>
  <c r="I877" i="8"/>
  <c r="H877" i="8"/>
  <c r="F877" i="8"/>
  <c r="I873" i="8"/>
  <c r="H873" i="8"/>
  <c r="F873" i="8"/>
  <c r="I869" i="8"/>
  <c r="H869" i="8"/>
  <c r="F869" i="8"/>
  <c r="I865" i="8"/>
  <c r="H865" i="8"/>
  <c r="F865" i="8"/>
  <c r="I862" i="8"/>
  <c r="H862" i="8"/>
  <c r="F862" i="8"/>
  <c r="I859" i="8"/>
  <c r="H859" i="8"/>
  <c r="F859" i="8"/>
  <c r="I855" i="8"/>
  <c r="H855" i="8"/>
  <c r="F855" i="8"/>
  <c r="I851" i="8"/>
  <c r="H851" i="8"/>
  <c r="F851" i="8"/>
  <c r="I847" i="8"/>
  <c r="H847" i="8"/>
  <c r="F847" i="8"/>
  <c r="I843" i="8"/>
  <c r="H843" i="8"/>
  <c r="F843" i="8"/>
  <c r="I839" i="8"/>
  <c r="H839" i="8"/>
  <c r="F839" i="8"/>
  <c r="I835" i="8"/>
  <c r="H835" i="8"/>
  <c r="F835" i="8"/>
  <c r="I831" i="8"/>
  <c r="H831" i="8"/>
  <c r="F831" i="8"/>
  <c r="I827" i="8"/>
  <c r="H827" i="8"/>
  <c r="F827" i="8"/>
  <c r="I820" i="8"/>
  <c r="H820" i="8"/>
  <c r="F820" i="8"/>
  <c r="I816" i="8"/>
  <c r="H816" i="8"/>
  <c r="F816" i="8"/>
  <c r="I812" i="8"/>
  <c r="H812" i="8"/>
  <c r="F812" i="8"/>
  <c r="I808" i="8"/>
  <c r="H808" i="8"/>
  <c r="F808" i="8"/>
  <c r="I804" i="8"/>
  <c r="H804" i="8"/>
  <c r="F804" i="8"/>
  <c r="I800" i="8"/>
  <c r="H800" i="8"/>
  <c r="F800" i="8"/>
  <c r="I796" i="8"/>
  <c r="H796" i="8"/>
  <c r="F796" i="8"/>
  <c r="I792" i="8"/>
  <c r="H792" i="8"/>
  <c r="F792" i="8"/>
  <c r="I788" i="8"/>
  <c r="H788" i="8"/>
  <c r="F788" i="8"/>
  <c r="I784" i="8"/>
  <c r="H784" i="8"/>
  <c r="F784" i="8"/>
  <c r="I780" i="8"/>
  <c r="H780" i="8"/>
  <c r="F780" i="8"/>
  <c r="I776" i="8"/>
  <c r="H776" i="8"/>
  <c r="F776" i="8"/>
  <c r="I772" i="8"/>
  <c r="H772" i="8"/>
  <c r="F772" i="8"/>
  <c r="I768" i="8"/>
  <c r="H768" i="8"/>
  <c r="F768" i="8"/>
  <c r="I764" i="8"/>
  <c r="H764" i="8"/>
  <c r="F764" i="8"/>
  <c r="I759" i="8"/>
  <c r="H759" i="8"/>
  <c r="F759" i="8"/>
  <c r="I755" i="8"/>
  <c r="H755" i="8"/>
  <c r="F755" i="8"/>
  <c r="I751" i="8"/>
  <c r="H751" i="8"/>
  <c r="F751" i="8"/>
  <c r="I747" i="8"/>
  <c r="H747" i="8"/>
  <c r="F747" i="8"/>
  <c r="I743" i="8"/>
  <c r="H743" i="8"/>
  <c r="F743" i="8"/>
  <c r="I739" i="8"/>
  <c r="H739" i="8"/>
  <c r="F739" i="8"/>
  <c r="I735" i="8"/>
  <c r="H735" i="8"/>
  <c r="F735" i="8"/>
  <c r="I731" i="8"/>
  <c r="H731" i="8"/>
  <c r="F731" i="8"/>
  <c r="I727" i="8"/>
  <c r="H727" i="8"/>
  <c r="F727" i="8"/>
  <c r="I723" i="8"/>
  <c r="H723" i="8"/>
  <c r="F723" i="8"/>
  <c r="I719" i="8"/>
  <c r="H719" i="8"/>
  <c r="F719" i="8"/>
  <c r="I715" i="8"/>
  <c r="H715" i="8"/>
  <c r="F715" i="8"/>
  <c r="I708" i="8"/>
  <c r="H708" i="8"/>
  <c r="F708" i="8"/>
  <c r="I704" i="8"/>
  <c r="H704" i="8"/>
  <c r="F704" i="8"/>
  <c r="I700" i="8"/>
  <c r="H700" i="8"/>
  <c r="F700" i="8"/>
  <c r="I696" i="8"/>
  <c r="H696" i="8"/>
  <c r="F696" i="8"/>
  <c r="I692" i="8"/>
  <c r="H692" i="8"/>
  <c r="F692" i="8"/>
  <c r="I688" i="8"/>
  <c r="H688" i="8"/>
  <c r="F688" i="8"/>
  <c r="I684" i="8"/>
  <c r="H684" i="8"/>
  <c r="F684" i="8"/>
  <c r="I680" i="8"/>
  <c r="H680" i="8"/>
  <c r="F680" i="8"/>
  <c r="I676" i="8"/>
  <c r="H676" i="8"/>
  <c r="F676" i="8"/>
  <c r="I672" i="8"/>
  <c r="H672" i="8"/>
  <c r="F672" i="8"/>
  <c r="I668" i="8"/>
  <c r="H668" i="8"/>
  <c r="F668" i="8"/>
  <c r="I664" i="8"/>
  <c r="H664" i="8"/>
  <c r="F664" i="8"/>
  <c r="I658" i="8"/>
  <c r="H658" i="8"/>
  <c r="F658" i="8"/>
  <c r="I918" i="8"/>
  <c r="H918" i="8"/>
  <c r="F918" i="8"/>
  <c r="I913" i="8"/>
  <c r="H913" i="8"/>
  <c r="F913" i="8"/>
  <c r="I908" i="8"/>
  <c r="H908" i="8"/>
  <c r="F908" i="8"/>
  <c r="I904" i="8"/>
  <c r="H904" i="8"/>
  <c r="F904" i="8"/>
  <c r="I900" i="8"/>
  <c r="H900" i="8"/>
  <c r="F900" i="8"/>
  <c r="I896" i="8"/>
  <c r="H896" i="8"/>
  <c r="F896" i="8"/>
  <c r="I892" i="8"/>
  <c r="H892" i="8"/>
  <c r="F892" i="8"/>
  <c r="I888" i="8"/>
  <c r="H888" i="8"/>
  <c r="F888" i="8"/>
  <c r="I884" i="8"/>
  <c r="H884" i="8"/>
  <c r="F884" i="8"/>
  <c r="I880" i="8"/>
  <c r="H880" i="8"/>
  <c r="F880" i="8"/>
  <c r="I876" i="8"/>
  <c r="H876" i="8"/>
  <c r="F876" i="8"/>
  <c r="I872" i="8"/>
  <c r="H872" i="8"/>
  <c r="F872" i="8"/>
  <c r="I868" i="8"/>
  <c r="H868" i="8"/>
  <c r="F868" i="8"/>
  <c r="I864" i="8"/>
  <c r="H864" i="8"/>
  <c r="F864" i="8"/>
  <c r="I826" i="8"/>
  <c r="H826" i="8"/>
  <c r="F826" i="8"/>
  <c r="I819" i="8"/>
  <c r="H819" i="8"/>
  <c r="F819" i="8"/>
  <c r="I815" i="8"/>
  <c r="H815" i="8"/>
  <c r="F815" i="8"/>
  <c r="I811" i="8"/>
  <c r="H811" i="8"/>
  <c r="F811" i="8"/>
  <c r="I807" i="8"/>
  <c r="H807" i="8"/>
  <c r="F807" i="8"/>
  <c r="I803" i="8"/>
  <c r="H803" i="8"/>
  <c r="F803" i="8"/>
  <c r="I799" i="8"/>
  <c r="H799" i="8"/>
  <c r="F799" i="8"/>
  <c r="I795" i="8"/>
  <c r="H795" i="8"/>
  <c r="F795" i="8"/>
  <c r="I791" i="8"/>
  <c r="H791" i="8"/>
  <c r="F791" i="8"/>
  <c r="I787" i="8"/>
  <c r="H787" i="8"/>
  <c r="F787" i="8"/>
  <c r="I783" i="8"/>
  <c r="H783" i="8"/>
  <c r="F783" i="8"/>
  <c r="I779" i="8"/>
  <c r="H779" i="8"/>
  <c r="F779" i="8"/>
  <c r="I775" i="8"/>
  <c r="H775" i="8"/>
  <c r="F775" i="8"/>
  <c r="I771" i="8"/>
  <c r="H771" i="8"/>
  <c r="F771" i="8"/>
  <c r="I767" i="8"/>
  <c r="H767" i="8"/>
  <c r="F767" i="8"/>
  <c r="I763" i="8"/>
  <c r="H763" i="8"/>
  <c r="F763" i="8"/>
  <c r="I758" i="8"/>
  <c r="H758" i="8"/>
  <c r="F758" i="8"/>
  <c r="I754" i="8"/>
  <c r="H754" i="8"/>
  <c r="F754" i="8"/>
  <c r="I750" i="8"/>
  <c r="H750" i="8"/>
  <c r="F750" i="8"/>
  <c r="I746" i="8"/>
  <c r="H746" i="8"/>
  <c r="F746" i="8"/>
  <c r="I742" i="8"/>
  <c r="H742" i="8"/>
  <c r="F742" i="8"/>
  <c r="I738" i="8"/>
  <c r="H738" i="8"/>
  <c r="F738" i="8"/>
  <c r="I734" i="8"/>
  <c r="H734" i="8"/>
  <c r="F734" i="8"/>
  <c r="I714" i="8"/>
  <c r="H714" i="8"/>
  <c r="F714" i="8"/>
  <c r="I663" i="8"/>
  <c r="H663" i="8"/>
  <c r="F663" i="8"/>
  <c r="I917" i="8"/>
  <c r="H917" i="8"/>
  <c r="F917" i="8"/>
  <c r="I912" i="8"/>
  <c r="H912" i="8"/>
  <c r="F912" i="8"/>
  <c r="I858" i="8"/>
  <c r="H858" i="8"/>
  <c r="F858" i="8"/>
  <c r="I854" i="8"/>
  <c r="H854" i="8"/>
  <c r="F854" i="8"/>
  <c r="I850" i="8"/>
  <c r="H850" i="8"/>
  <c r="F850" i="8"/>
  <c r="I846" i="8"/>
  <c r="H846" i="8"/>
  <c r="F846" i="8"/>
  <c r="I842" i="8"/>
  <c r="H842" i="8"/>
  <c r="F842" i="8"/>
  <c r="I838" i="8"/>
  <c r="H838" i="8"/>
  <c r="F838" i="8"/>
  <c r="I834" i="8"/>
  <c r="H834" i="8"/>
  <c r="F834" i="8"/>
  <c r="I830" i="8"/>
  <c r="H830" i="8"/>
  <c r="F830" i="8"/>
  <c r="I730" i="8"/>
  <c r="H730" i="8"/>
  <c r="F730" i="8"/>
  <c r="I726" i="8"/>
  <c r="H726" i="8"/>
  <c r="F726" i="8"/>
  <c r="I722" i="8"/>
  <c r="H722" i="8"/>
  <c r="F722" i="8"/>
  <c r="I718" i="8"/>
  <c r="H718" i="8"/>
  <c r="F718" i="8"/>
  <c r="I662" i="8"/>
  <c r="H662" i="8"/>
  <c r="F662" i="8"/>
  <c r="I707" i="8"/>
  <c r="H707" i="8"/>
  <c r="F707" i="8"/>
  <c r="I703" i="8"/>
  <c r="H703" i="8"/>
  <c r="F703" i="8"/>
  <c r="I699" i="8"/>
  <c r="H699" i="8"/>
  <c r="F699" i="8"/>
  <c r="I695" i="8"/>
  <c r="H695" i="8"/>
  <c r="F695" i="8"/>
  <c r="I691" i="8"/>
  <c r="H691" i="8"/>
  <c r="F691" i="8"/>
  <c r="I687" i="8"/>
  <c r="H687" i="8"/>
  <c r="F687" i="8"/>
  <c r="I683" i="8"/>
  <c r="H683" i="8"/>
  <c r="F683" i="8"/>
  <c r="I679" i="8"/>
  <c r="H679" i="8"/>
  <c r="F679" i="8"/>
  <c r="I675" i="8"/>
  <c r="H675" i="8"/>
  <c r="F675" i="8"/>
  <c r="I671" i="8"/>
  <c r="H671" i="8"/>
  <c r="F671" i="8"/>
  <c r="I667" i="8"/>
  <c r="H667" i="8"/>
  <c r="F667" i="8"/>
  <c r="I657" i="8"/>
  <c r="H657" i="8"/>
  <c r="F657" i="8"/>
  <c r="I1006" i="8"/>
  <c r="H1006" i="8"/>
  <c r="F1006" i="8"/>
  <c r="I933" i="8"/>
  <c r="H933" i="8"/>
  <c r="F933" i="8"/>
  <c r="I916" i="8"/>
  <c r="H916" i="8"/>
  <c r="F916" i="8"/>
  <c r="I1005" i="8"/>
  <c r="H1005" i="8"/>
  <c r="F1005" i="8"/>
  <c r="I911" i="8"/>
  <c r="H911" i="8"/>
  <c r="F911" i="8"/>
  <c r="I1004" i="8"/>
  <c r="H1004" i="8"/>
  <c r="F1004" i="8"/>
  <c r="I907" i="8"/>
  <c r="H907" i="8"/>
  <c r="F907" i="8"/>
  <c r="I1003" i="8"/>
  <c r="H1003" i="8"/>
  <c r="F1003" i="8"/>
  <c r="I903" i="8"/>
  <c r="H903" i="8"/>
  <c r="F903" i="8"/>
  <c r="I825" i="8"/>
  <c r="H825" i="8"/>
  <c r="F825" i="8"/>
  <c r="I1002" i="8"/>
  <c r="H1002" i="8"/>
  <c r="F1002" i="8"/>
  <c r="I786" i="8"/>
  <c r="H786" i="8"/>
  <c r="F786" i="8"/>
  <c r="I1001" i="8"/>
  <c r="H1001" i="8"/>
  <c r="F1001" i="8"/>
  <c r="I824" i="8"/>
  <c r="H824" i="8"/>
  <c r="F824" i="8"/>
  <c r="I1000" i="8"/>
  <c r="H1000" i="8"/>
  <c r="F1000" i="8"/>
  <c r="I899" i="8"/>
  <c r="H899" i="8"/>
  <c r="F899" i="8"/>
  <c r="I999" i="8"/>
  <c r="H999" i="8"/>
  <c r="F999" i="8"/>
  <c r="I810" i="8"/>
  <c r="H810" i="8"/>
  <c r="F810" i="8"/>
  <c r="I998" i="8"/>
  <c r="H998" i="8"/>
  <c r="F998" i="8"/>
  <c r="I895" i="8"/>
  <c r="H895" i="8"/>
  <c r="F895" i="8"/>
  <c r="I997" i="8"/>
  <c r="H997" i="8"/>
  <c r="F997" i="8"/>
  <c r="I806" i="8"/>
  <c r="H806" i="8"/>
  <c r="F806" i="8"/>
  <c r="I996" i="8"/>
  <c r="H996" i="8"/>
  <c r="F996" i="8"/>
  <c r="I891" i="8"/>
  <c r="H891" i="8"/>
  <c r="F891" i="8"/>
  <c r="I867" i="8"/>
  <c r="H867" i="8"/>
  <c r="F867" i="8"/>
  <c r="I995" i="8"/>
  <c r="H995" i="8"/>
  <c r="F995" i="8"/>
  <c r="I887" i="8"/>
  <c r="H887" i="8"/>
  <c r="F887" i="8"/>
  <c r="I994" i="8"/>
  <c r="H994" i="8"/>
  <c r="F994" i="8"/>
  <c r="I883" i="8"/>
  <c r="H883" i="8"/>
  <c r="F883" i="8"/>
  <c r="I993" i="8"/>
  <c r="H993" i="8"/>
  <c r="F993" i="8"/>
  <c r="I879" i="8"/>
  <c r="H879" i="8"/>
  <c r="F879" i="8"/>
  <c r="I992" i="8"/>
  <c r="H992" i="8"/>
  <c r="F992" i="8"/>
  <c r="I875" i="8"/>
  <c r="H875" i="8"/>
  <c r="F875" i="8"/>
  <c r="I991" i="8"/>
  <c r="H991" i="8"/>
  <c r="F991" i="8"/>
  <c r="I871" i="8"/>
  <c r="H871" i="8"/>
  <c r="F871" i="8"/>
  <c r="I990" i="8"/>
  <c r="H990" i="8"/>
  <c r="F990" i="8"/>
  <c r="I863" i="8"/>
  <c r="H863" i="8"/>
  <c r="F863" i="8"/>
  <c r="I989" i="8"/>
  <c r="H989" i="8"/>
  <c r="F989" i="8"/>
  <c r="I861" i="8"/>
  <c r="H861" i="8"/>
  <c r="F861" i="8"/>
  <c r="I988" i="8"/>
  <c r="H988" i="8"/>
  <c r="F988" i="8"/>
  <c r="I857" i="8"/>
  <c r="H857" i="8"/>
  <c r="F857" i="8"/>
  <c r="I987" i="8"/>
  <c r="H987" i="8"/>
  <c r="F987" i="8"/>
  <c r="I853" i="8"/>
  <c r="H853" i="8"/>
  <c r="F853" i="8"/>
  <c r="I986" i="8"/>
  <c r="H986" i="8"/>
  <c r="F986" i="8"/>
  <c r="I849" i="8"/>
  <c r="H849" i="8"/>
  <c r="F849" i="8"/>
  <c r="I985" i="8"/>
  <c r="H985" i="8"/>
  <c r="F985" i="8"/>
  <c r="I845" i="8"/>
  <c r="H845" i="8"/>
  <c r="F845" i="8"/>
  <c r="I984" i="8"/>
  <c r="H984" i="8"/>
  <c r="F984" i="8"/>
  <c r="I841" i="8"/>
  <c r="H841" i="8"/>
  <c r="F841" i="8"/>
  <c r="I983" i="8"/>
  <c r="H983" i="8"/>
  <c r="F983" i="8"/>
  <c r="I837" i="8"/>
  <c r="H837" i="8"/>
  <c r="F837" i="8"/>
  <c r="I982" i="8"/>
  <c r="H982" i="8"/>
  <c r="F982" i="8"/>
  <c r="I833" i="8"/>
  <c r="H833" i="8"/>
  <c r="F833" i="8"/>
  <c r="I981" i="8"/>
  <c r="H981" i="8"/>
  <c r="F981" i="8"/>
  <c r="I829" i="8"/>
  <c r="H829" i="8"/>
  <c r="F829" i="8"/>
  <c r="I980" i="8"/>
  <c r="H980" i="8"/>
  <c r="F980" i="8"/>
  <c r="I818" i="8"/>
  <c r="H818" i="8"/>
  <c r="F818" i="8"/>
  <c r="I979" i="8"/>
  <c r="H979" i="8"/>
  <c r="F979" i="8"/>
  <c r="I814" i="8"/>
  <c r="H814" i="8"/>
  <c r="F814" i="8"/>
  <c r="I978" i="8"/>
  <c r="H978" i="8"/>
  <c r="F978" i="8"/>
  <c r="I823" i="8"/>
  <c r="H823" i="8"/>
  <c r="F823" i="8"/>
  <c r="I977" i="8"/>
  <c r="H977" i="8"/>
  <c r="F977" i="8"/>
  <c r="I802" i="8"/>
  <c r="H802" i="8"/>
  <c r="F802" i="8"/>
  <c r="I798" i="8"/>
  <c r="H798" i="8"/>
  <c r="F798" i="8"/>
  <c r="I976" i="8"/>
  <c r="H976" i="8"/>
  <c r="F976" i="8"/>
  <c r="I794" i="8"/>
  <c r="H794" i="8"/>
  <c r="F794" i="8"/>
  <c r="I975" i="8"/>
  <c r="H975" i="8"/>
  <c r="F975" i="8"/>
  <c r="I790" i="8"/>
  <c r="H790" i="8"/>
  <c r="F790" i="8"/>
  <c r="I762" i="8"/>
  <c r="H762" i="8"/>
  <c r="F762" i="8"/>
  <c r="I974" i="8"/>
  <c r="H974" i="8"/>
  <c r="F974" i="8"/>
  <c r="I822" i="8"/>
  <c r="H822" i="8"/>
  <c r="F822" i="8"/>
  <c r="I973" i="8"/>
  <c r="H973" i="8"/>
  <c r="F973" i="8"/>
  <c r="I782" i="8"/>
  <c r="H782" i="8"/>
  <c r="F782" i="8"/>
  <c r="I972" i="8"/>
  <c r="H972" i="8"/>
  <c r="F972" i="8"/>
  <c r="I778" i="8"/>
  <c r="H778" i="8"/>
  <c r="F778" i="8"/>
  <c r="I971" i="8"/>
  <c r="H971" i="8"/>
  <c r="F971" i="8"/>
  <c r="I774" i="8"/>
  <c r="H774" i="8"/>
  <c r="F774" i="8"/>
  <c r="I970" i="8"/>
  <c r="H970" i="8"/>
  <c r="F970" i="8"/>
  <c r="I770" i="8"/>
  <c r="H770" i="8"/>
  <c r="F770" i="8"/>
  <c r="I969" i="8"/>
  <c r="H969" i="8"/>
  <c r="F969" i="8"/>
  <c r="I766" i="8"/>
  <c r="H766" i="8"/>
  <c r="F766" i="8"/>
  <c r="I968" i="8"/>
  <c r="H968" i="8"/>
  <c r="F968" i="8"/>
  <c r="I761" i="8"/>
  <c r="H761" i="8"/>
  <c r="F761" i="8"/>
  <c r="I967" i="8"/>
  <c r="H967" i="8"/>
  <c r="F967" i="8"/>
  <c r="I757" i="8"/>
  <c r="H757" i="8"/>
  <c r="F757" i="8"/>
  <c r="I966" i="8"/>
  <c r="H966" i="8"/>
  <c r="F966" i="8"/>
  <c r="I753" i="8"/>
  <c r="H753" i="8"/>
  <c r="F753" i="8"/>
  <c r="I965" i="8"/>
  <c r="H965" i="8"/>
  <c r="F965" i="8"/>
  <c r="I749" i="8"/>
  <c r="H749" i="8"/>
  <c r="F749" i="8"/>
  <c r="I964" i="8"/>
  <c r="H964" i="8"/>
  <c r="F964" i="8"/>
  <c r="I745" i="8"/>
  <c r="H745" i="8"/>
  <c r="F745" i="8"/>
  <c r="I963" i="8"/>
  <c r="H963" i="8"/>
  <c r="F963" i="8"/>
  <c r="I741" i="8"/>
  <c r="H741" i="8"/>
  <c r="F741" i="8"/>
  <c r="I962" i="8"/>
  <c r="H962" i="8"/>
  <c r="F962" i="8"/>
  <c r="I737" i="8"/>
  <c r="H737" i="8"/>
  <c r="F737" i="8"/>
  <c r="I961" i="8"/>
  <c r="H961" i="8"/>
  <c r="F961" i="8"/>
  <c r="I733" i="8"/>
  <c r="H733" i="8"/>
  <c r="F733" i="8"/>
  <c r="I960" i="8"/>
  <c r="H960" i="8"/>
  <c r="F960" i="8"/>
  <c r="I729" i="8"/>
  <c r="H729" i="8"/>
  <c r="F729" i="8"/>
  <c r="I959" i="8"/>
  <c r="H959" i="8"/>
  <c r="F959" i="8"/>
  <c r="I725" i="8"/>
  <c r="H725" i="8"/>
  <c r="F725" i="8"/>
  <c r="I958" i="8"/>
  <c r="H958" i="8"/>
  <c r="F958" i="8"/>
  <c r="I721" i="8"/>
  <c r="H721" i="8"/>
  <c r="F721" i="8"/>
  <c r="I957" i="8"/>
  <c r="H957" i="8"/>
  <c r="F957" i="8"/>
  <c r="I717" i="8"/>
  <c r="H717" i="8"/>
  <c r="F717" i="8"/>
  <c r="I956" i="8"/>
  <c r="H956" i="8"/>
  <c r="F956" i="8"/>
  <c r="I713" i="8"/>
  <c r="H713" i="8"/>
  <c r="F713" i="8"/>
  <c r="I955" i="8"/>
  <c r="H955" i="8"/>
  <c r="F955" i="8"/>
  <c r="I712" i="8"/>
  <c r="H712" i="8"/>
  <c r="F712" i="8"/>
  <c r="I954" i="8"/>
  <c r="H954" i="8"/>
  <c r="F954" i="8"/>
  <c r="I711" i="8"/>
  <c r="H711" i="8"/>
  <c r="F711" i="8"/>
  <c r="I953" i="8"/>
  <c r="H953" i="8"/>
  <c r="F953" i="8"/>
  <c r="I710" i="8"/>
  <c r="H710" i="8"/>
  <c r="F710" i="8"/>
  <c r="I952" i="8"/>
  <c r="H952" i="8"/>
  <c r="F952" i="8"/>
  <c r="I706" i="8"/>
  <c r="H706" i="8"/>
  <c r="F706" i="8"/>
  <c r="I951" i="8"/>
  <c r="H951" i="8"/>
  <c r="F951" i="8"/>
  <c r="I702" i="8"/>
  <c r="H702" i="8"/>
  <c r="F702" i="8"/>
  <c r="I950" i="8"/>
  <c r="H950" i="8"/>
  <c r="F950" i="8"/>
  <c r="I698" i="8"/>
  <c r="H698" i="8"/>
  <c r="F698" i="8"/>
  <c r="I949" i="8"/>
  <c r="H949" i="8"/>
  <c r="F949" i="8"/>
  <c r="I694" i="8"/>
  <c r="H694" i="8"/>
  <c r="F694" i="8"/>
  <c r="I948" i="8"/>
  <c r="H948" i="8"/>
  <c r="F948" i="8"/>
  <c r="I690" i="8"/>
  <c r="H690" i="8"/>
  <c r="F690" i="8"/>
  <c r="I947" i="8"/>
  <c r="H947" i="8"/>
  <c r="F947" i="8"/>
  <c r="I686" i="8"/>
  <c r="H686" i="8"/>
  <c r="F686" i="8"/>
  <c r="I946" i="8"/>
  <c r="H946" i="8"/>
  <c r="F946" i="8"/>
  <c r="I682" i="8"/>
  <c r="H682" i="8"/>
  <c r="F682" i="8"/>
  <c r="I945" i="8"/>
  <c r="H945" i="8"/>
  <c r="F945" i="8"/>
  <c r="I678" i="8"/>
  <c r="H678" i="8"/>
  <c r="F678" i="8"/>
  <c r="I944" i="8"/>
  <c r="H944" i="8"/>
  <c r="F944" i="8"/>
  <c r="I674" i="8"/>
  <c r="H674" i="8"/>
  <c r="F674" i="8"/>
  <c r="I943" i="8"/>
  <c r="H943" i="8"/>
  <c r="F943" i="8"/>
  <c r="I670" i="8"/>
  <c r="H670" i="8"/>
  <c r="F670" i="8"/>
  <c r="I942" i="8"/>
  <c r="H942" i="8"/>
  <c r="F942" i="8"/>
  <c r="I666" i="8"/>
  <c r="H666" i="8"/>
  <c r="F666" i="8"/>
  <c r="I932" i="8"/>
  <c r="H932" i="8"/>
  <c r="F932" i="8"/>
  <c r="I661" i="8"/>
  <c r="H661" i="8"/>
  <c r="F661" i="8"/>
  <c r="I931" i="8"/>
  <c r="H931" i="8"/>
  <c r="F931" i="8"/>
  <c r="I660" i="8"/>
  <c r="H660" i="8"/>
  <c r="F660" i="8"/>
  <c r="I930" i="8"/>
  <c r="H930" i="8"/>
  <c r="F930" i="8"/>
  <c r="I656" i="8"/>
  <c r="H656" i="8"/>
  <c r="F656" i="8"/>
  <c r="I929" i="8"/>
  <c r="H929" i="8"/>
  <c r="F929" i="8"/>
  <c r="I655" i="8"/>
  <c r="H655" i="8"/>
  <c r="F655" i="8"/>
  <c r="I928" i="8"/>
  <c r="H928" i="8"/>
  <c r="F928" i="8"/>
  <c r="I654" i="8"/>
  <c r="H654" i="8"/>
  <c r="F654" i="8"/>
  <c r="I927" i="8"/>
  <c r="H927" i="8"/>
  <c r="F927" i="8"/>
  <c r="I653" i="8"/>
  <c r="H653" i="8"/>
  <c r="F653" i="8"/>
  <c r="I926" i="8"/>
  <c r="H926" i="8"/>
  <c r="F926" i="8"/>
  <c r="I652" i="8"/>
  <c r="H652" i="8"/>
  <c r="F652" i="8"/>
  <c r="I651" i="8"/>
  <c r="H651" i="8"/>
  <c r="F651" i="8"/>
  <c r="I650" i="8"/>
  <c r="H650" i="8"/>
  <c r="F650" i="8"/>
  <c r="I649" i="8"/>
  <c r="H649" i="8"/>
  <c r="F649" i="8"/>
  <c r="I648" i="8"/>
  <c r="H648" i="8"/>
  <c r="F648" i="8"/>
  <c r="I647" i="8"/>
  <c r="H647" i="8"/>
  <c r="F647" i="8"/>
  <c r="I646" i="8"/>
  <c r="H646" i="8"/>
  <c r="F646" i="8"/>
  <c r="I645" i="8"/>
  <c r="H645" i="8"/>
  <c r="F645" i="8"/>
  <c r="I644" i="8"/>
  <c r="H644" i="8"/>
  <c r="F644" i="8"/>
  <c r="I643" i="8"/>
  <c r="H643" i="8"/>
  <c r="F643" i="8"/>
  <c r="I642" i="8"/>
  <c r="H642" i="8"/>
  <c r="F642" i="8"/>
  <c r="I641" i="8"/>
  <c r="H641" i="8"/>
  <c r="F641" i="8"/>
  <c r="I640" i="8"/>
  <c r="H640" i="8"/>
  <c r="F640" i="8"/>
  <c r="I639" i="8"/>
  <c r="H639" i="8"/>
  <c r="F639" i="8"/>
  <c r="I638" i="8"/>
  <c r="H638" i="8"/>
  <c r="F638" i="8"/>
  <c r="I637" i="8"/>
  <c r="H637" i="8"/>
  <c r="F637" i="8"/>
  <c r="I636" i="8"/>
  <c r="H636" i="8"/>
  <c r="F636" i="8"/>
  <c r="I635" i="8"/>
  <c r="H635" i="8"/>
  <c r="F635" i="8"/>
  <c r="I634" i="8"/>
  <c r="H634" i="8"/>
  <c r="F634" i="8"/>
  <c r="I633" i="8"/>
  <c r="H633" i="8"/>
  <c r="F633" i="8"/>
  <c r="I627" i="8"/>
  <c r="H627" i="8"/>
  <c r="F627" i="8"/>
  <c r="I625" i="8"/>
  <c r="H625" i="8"/>
  <c r="F625" i="8"/>
  <c r="I624" i="8"/>
  <c r="H624" i="8"/>
  <c r="F624" i="8"/>
  <c r="I623" i="8"/>
  <c r="H623" i="8"/>
  <c r="F623" i="8"/>
  <c r="I622" i="8"/>
  <c r="H622" i="8"/>
  <c r="F622" i="8"/>
  <c r="I621" i="8"/>
  <c r="H621" i="8"/>
  <c r="F621" i="8"/>
  <c r="I619" i="8"/>
  <c r="H619" i="8"/>
  <c r="F619" i="8"/>
  <c r="I618" i="8"/>
  <c r="H618" i="8"/>
  <c r="F618" i="8"/>
  <c r="I614" i="8"/>
  <c r="H614" i="8"/>
  <c r="F614" i="8"/>
  <c r="I598" i="8"/>
  <c r="H598" i="8"/>
  <c r="F598" i="8"/>
  <c r="I626" i="8"/>
  <c r="H626" i="8"/>
  <c r="F626" i="8"/>
  <c r="I617" i="8"/>
  <c r="H617" i="8"/>
  <c r="F617" i="8"/>
  <c r="I616" i="8"/>
  <c r="H616" i="8"/>
  <c r="F616" i="8"/>
  <c r="I615" i="8"/>
  <c r="H615" i="8"/>
  <c r="F615" i="8"/>
  <c r="I613" i="8"/>
  <c r="H613" i="8"/>
  <c r="F613" i="8"/>
  <c r="I612" i="8"/>
  <c r="H612" i="8"/>
  <c r="F612" i="8"/>
  <c r="I611" i="8"/>
  <c r="H611" i="8"/>
  <c r="F611" i="8"/>
  <c r="I609" i="8"/>
  <c r="H609" i="8"/>
  <c r="F609" i="8"/>
  <c r="I608" i="8"/>
  <c r="H608" i="8"/>
  <c r="F608" i="8"/>
  <c r="I607" i="8"/>
  <c r="H607" i="8"/>
  <c r="F607" i="8"/>
  <c r="I606" i="8"/>
  <c r="H606" i="8"/>
  <c r="F606" i="8"/>
  <c r="I605" i="8"/>
  <c r="H605" i="8"/>
  <c r="F605" i="8"/>
  <c r="I604" i="8"/>
  <c r="H604" i="8"/>
  <c r="F604" i="8"/>
  <c r="I603" i="8"/>
  <c r="H603" i="8"/>
  <c r="F603" i="8"/>
  <c r="I602" i="8"/>
  <c r="H602" i="8"/>
  <c r="F602" i="8"/>
  <c r="I601" i="8"/>
  <c r="H601" i="8"/>
  <c r="F601" i="8"/>
  <c r="I600" i="8"/>
  <c r="H600" i="8"/>
  <c r="F600" i="8"/>
  <c r="I599" i="8"/>
  <c r="H599" i="8"/>
  <c r="F599" i="8"/>
  <c r="I597" i="8"/>
  <c r="H597" i="8"/>
  <c r="F597" i="8"/>
  <c r="I596" i="8"/>
  <c r="H596" i="8"/>
  <c r="F596" i="8"/>
  <c r="I595" i="8"/>
  <c r="H595" i="8"/>
  <c r="F595" i="8"/>
  <c r="I594" i="8"/>
  <c r="H594" i="8"/>
  <c r="F594" i="8"/>
  <c r="I593" i="8"/>
  <c r="H593" i="8"/>
  <c r="F593" i="8"/>
  <c r="I592" i="8"/>
  <c r="H592" i="8"/>
  <c r="F592" i="8"/>
  <c r="I610" i="8"/>
  <c r="H610" i="8"/>
  <c r="F610" i="8"/>
  <c r="I620" i="8"/>
  <c r="H620" i="8"/>
  <c r="F620" i="8"/>
  <c r="I591" i="8"/>
  <c r="H591" i="8"/>
  <c r="F591" i="8"/>
  <c r="I590" i="8"/>
  <c r="H590" i="8"/>
  <c r="F590" i="8"/>
  <c r="I589" i="8"/>
  <c r="H589" i="8"/>
  <c r="F589" i="8"/>
  <c r="I588" i="8"/>
  <c r="H588" i="8"/>
  <c r="F588" i="8"/>
  <c r="I587" i="8"/>
  <c r="H587" i="8"/>
  <c r="F587" i="8"/>
  <c r="I586" i="8"/>
  <c r="H586" i="8"/>
  <c r="F586" i="8"/>
  <c r="I585" i="8"/>
  <c r="H585" i="8"/>
  <c r="F585" i="8"/>
  <c r="I584" i="8"/>
  <c r="H584" i="8"/>
  <c r="F584" i="8"/>
  <c r="I583" i="8"/>
  <c r="H583" i="8"/>
  <c r="F583" i="8"/>
  <c r="I582" i="8"/>
  <c r="H582" i="8"/>
  <c r="F582" i="8"/>
  <c r="I581" i="8"/>
  <c r="H581" i="8"/>
  <c r="F581" i="8"/>
  <c r="I580" i="8"/>
  <c r="H580" i="8"/>
  <c r="F580" i="8"/>
  <c r="I571" i="8"/>
  <c r="H571" i="8"/>
  <c r="F571" i="8"/>
  <c r="I579" i="8"/>
  <c r="H579" i="8"/>
  <c r="F579" i="8"/>
  <c r="I578" i="8"/>
  <c r="H578" i="8"/>
  <c r="F578" i="8"/>
  <c r="I569" i="8"/>
  <c r="H569" i="8"/>
  <c r="F569" i="8"/>
  <c r="I577" i="8"/>
  <c r="H577" i="8"/>
  <c r="F577" i="8"/>
  <c r="I576" i="8"/>
  <c r="H576" i="8"/>
  <c r="F576" i="8"/>
  <c r="I575" i="8"/>
  <c r="H575" i="8"/>
  <c r="F575" i="8"/>
  <c r="I574" i="8"/>
  <c r="H574" i="8"/>
  <c r="F574" i="8"/>
  <c r="I573" i="8"/>
  <c r="H573" i="8"/>
  <c r="F573" i="8"/>
  <c r="I572" i="8"/>
  <c r="H572" i="8"/>
  <c r="F572" i="8"/>
  <c r="I570" i="8"/>
  <c r="H570" i="8"/>
  <c r="F570" i="8"/>
  <c r="I568" i="8"/>
  <c r="H568" i="8"/>
  <c r="F568" i="8"/>
  <c r="I567" i="8"/>
  <c r="H567" i="8"/>
  <c r="F567" i="8"/>
  <c r="I566" i="8"/>
  <c r="H566" i="8"/>
  <c r="F566" i="8"/>
  <c r="I565" i="8"/>
  <c r="H565" i="8"/>
  <c r="F565" i="8"/>
  <c r="I564" i="8"/>
  <c r="H564" i="8"/>
  <c r="F564" i="8"/>
  <c r="I563" i="8"/>
  <c r="H563" i="8"/>
  <c r="F563" i="8"/>
  <c r="I562" i="8"/>
  <c r="H562" i="8"/>
  <c r="F562" i="8"/>
  <c r="I561" i="8"/>
  <c r="H561" i="8"/>
  <c r="F561" i="8"/>
  <c r="I560" i="8"/>
  <c r="H560" i="8"/>
  <c r="F560" i="8"/>
  <c r="I559" i="8"/>
  <c r="H559" i="8"/>
  <c r="F559" i="8"/>
  <c r="I558" i="8"/>
  <c r="H558" i="8"/>
  <c r="F558" i="8"/>
  <c r="I557" i="8"/>
  <c r="H557" i="8"/>
  <c r="F557" i="8"/>
  <c r="I556" i="8"/>
  <c r="H556" i="8"/>
  <c r="F556" i="8"/>
  <c r="I555" i="8"/>
  <c r="H555" i="8"/>
  <c r="F555" i="8"/>
  <c r="I553" i="8"/>
  <c r="H553" i="8"/>
  <c r="F553" i="8"/>
  <c r="I551" i="8"/>
  <c r="H551" i="8"/>
  <c r="F551" i="8"/>
  <c r="I544" i="8"/>
  <c r="H544" i="8"/>
  <c r="F544" i="8"/>
  <c r="I542" i="8"/>
  <c r="H542" i="8"/>
  <c r="F542" i="8"/>
  <c r="I540" i="8"/>
  <c r="H540" i="8"/>
  <c r="F540" i="8"/>
  <c r="I538" i="8"/>
  <c r="H538" i="8"/>
  <c r="F538" i="8"/>
  <c r="I536" i="8"/>
  <c r="H536" i="8"/>
  <c r="F536" i="8"/>
  <c r="I534" i="8"/>
  <c r="H534" i="8"/>
  <c r="F534" i="8"/>
  <c r="I532" i="8"/>
  <c r="H532" i="8"/>
  <c r="F532" i="8"/>
  <c r="I1480" i="8"/>
  <c r="H1480" i="8"/>
  <c r="F1480" i="8"/>
  <c r="I925" i="8"/>
  <c r="H925" i="8"/>
  <c r="F925" i="8"/>
  <c r="I941" i="8"/>
  <c r="H941" i="8"/>
  <c r="F941" i="8"/>
  <c r="I632" i="8"/>
  <c r="H632" i="8"/>
  <c r="F632" i="8"/>
  <c r="I550" i="8"/>
  <c r="H550" i="8"/>
  <c r="F550" i="8"/>
  <c r="I940" i="8"/>
  <c r="H940" i="8"/>
  <c r="F940" i="8"/>
  <c r="I924" i="8"/>
  <c r="H924" i="8"/>
  <c r="F924" i="8"/>
  <c r="I631" i="8"/>
  <c r="H631" i="8"/>
  <c r="F631" i="8"/>
  <c r="I549" i="8"/>
  <c r="H549" i="8"/>
  <c r="F549" i="8"/>
  <c r="I1479" i="8"/>
  <c r="H1479" i="8"/>
  <c r="F1479" i="8"/>
  <c r="I1478" i="8"/>
  <c r="H1478" i="8"/>
  <c r="F1478" i="8"/>
  <c r="I1477" i="8"/>
  <c r="H1477" i="8"/>
  <c r="F1477" i="8"/>
  <c r="I1476" i="8"/>
  <c r="H1476" i="8"/>
  <c r="F1476" i="8"/>
  <c r="I1475" i="8"/>
  <c r="H1475" i="8"/>
  <c r="F1475" i="8"/>
  <c r="I1474" i="8"/>
  <c r="H1474" i="8"/>
  <c r="F1474" i="8"/>
  <c r="I1473" i="8"/>
  <c r="H1473" i="8"/>
  <c r="F1473" i="8"/>
  <c r="I939" i="8"/>
  <c r="H939" i="8"/>
  <c r="F939" i="8"/>
  <c r="I923" i="8"/>
  <c r="H923" i="8"/>
  <c r="F923" i="8"/>
  <c r="I630" i="8"/>
  <c r="H630" i="8"/>
  <c r="F630" i="8"/>
  <c r="I548" i="8"/>
  <c r="H548" i="8"/>
  <c r="F548" i="8"/>
  <c r="I922" i="8"/>
  <c r="H922" i="8"/>
  <c r="F922" i="8"/>
  <c r="I938" i="8"/>
  <c r="H938" i="8"/>
  <c r="F938" i="8"/>
  <c r="I547" i="8"/>
  <c r="H547" i="8"/>
  <c r="F547" i="8"/>
  <c r="I629" i="8"/>
  <c r="H629" i="8"/>
  <c r="F629" i="8"/>
  <c r="I921" i="8"/>
  <c r="H921" i="8"/>
  <c r="F921" i="8"/>
  <c r="I937" i="8"/>
  <c r="H937" i="8"/>
  <c r="F937" i="8"/>
  <c r="I546" i="8"/>
  <c r="H546" i="8"/>
  <c r="F546" i="8"/>
  <c r="I628" i="8"/>
  <c r="H628" i="8"/>
  <c r="F628" i="8"/>
  <c r="I531" i="8"/>
  <c r="H531" i="8"/>
  <c r="F531" i="8"/>
  <c r="I527" i="8"/>
  <c r="H527" i="8"/>
  <c r="F527" i="8"/>
  <c r="I525" i="8"/>
  <c r="H525" i="8"/>
  <c r="F525" i="8"/>
  <c r="I520" i="8"/>
  <c r="H520" i="8"/>
  <c r="F520" i="8"/>
  <c r="I483" i="8"/>
  <c r="H483" i="8"/>
  <c r="F483" i="8"/>
  <c r="I524" i="8"/>
  <c r="H524" i="8"/>
  <c r="F524" i="8"/>
  <c r="I1413" i="8"/>
  <c r="H1413" i="8"/>
  <c r="F1413" i="8"/>
  <c r="I530" i="8"/>
  <c r="H530" i="8"/>
  <c r="F530" i="8"/>
  <c r="I529" i="8"/>
  <c r="H529" i="8"/>
  <c r="F529" i="8"/>
  <c r="I499" i="8"/>
  <c r="H499" i="8"/>
  <c r="F499" i="8"/>
  <c r="I497" i="8"/>
  <c r="H497" i="8"/>
  <c r="F497" i="8"/>
  <c r="I1245" i="8"/>
  <c r="H1245" i="8"/>
  <c r="F1245" i="8"/>
  <c r="I523" i="8"/>
  <c r="H523" i="8"/>
  <c r="F523" i="8"/>
  <c r="I522" i="8"/>
  <c r="H522" i="8"/>
  <c r="F522" i="8"/>
  <c r="I502" i="8"/>
  <c r="H502" i="8"/>
  <c r="F502" i="8"/>
  <c r="I521" i="8"/>
  <c r="H521" i="8"/>
  <c r="F521" i="8"/>
  <c r="I1244" i="8"/>
  <c r="H1244" i="8"/>
  <c r="F1244" i="8"/>
  <c r="I519" i="8"/>
  <c r="H519" i="8"/>
  <c r="F519" i="8"/>
  <c r="I518" i="8"/>
  <c r="H518" i="8"/>
  <c r="F518" i="8"/>
  <c r="I515" i="8"/>
  <c r="H515" i="8"/>
  <c r="F515" i="8"/>
  <c r="I513" i="8"/>
  <c r="H513" i="8"/>
  <c r="F513" i="8"/>
  <c r="I511" i="8"/>
  <c r="H511" i="8"/>
  <c r="F511" i="8"/>
  <c r="I509" i="8"/>
  <c r="H509" i="8"/>
  <c r="F509" i="8"/>
  <c r="I507" i="8"/>
  <c r="H507" i="8"/>
  <c r="F507" i="8"/>
  <c r="I505" i="8"/>
  <c r="H505" i="8"/>
  <c r="F505" i="8"/>
  <c r="I501" i="8"/>
  <c r="H501" i="8"/>
  <c r="F501" i="8"/>
  <c r="I517" i="8"/>
  <c r="H517" i="8"/>
  <c r="F517" i="8"/>
  <c r="I516" i="8"/>
  <c r="H516" i="8"/>
  <c r="F516" i="8"/>
  <c r="I514" i="8"/>
  <c r="H514" i="8"/>
  <c r="F514" i="8"/>
  <c r="I512" i="8"/>
  <c r="H512" i="8"/>
  <c r="F512" i="8"/>
  <c r="I510" i="8"/>
  <c r="H510" i="8"/>
  <c r="F510" i="8"/>
  <c r="I508" i="8"/>
  <c r="H508" i="8"/>
  <c r="F508" i="8"/>
  <c r="I506" i="8"/>
  <c r="H506" i="8"/>
  <c r="F506" i="8"/>
  <c r="I504" i="8"/>
  <c r="H504" i="8"/>
  <c r="F504" i="8"/>
  <c r="I503" i="8"/>
  <c r="H503" i="8"/>
  <c r="F503" i="8"/>
  <c r="I500" i="8"/>
  <c r="H500" i="8"/>
  <c r="F500" i="8"/>
  <c r="I498" i="8"/>
  <c r="H498" i="8"/>
  <c r="F498" i="8"/>
  <c r="I496" i="8"/>
  <c r="H496" i="8"/>
  <c r="F496" i="8"/>
  <c r="I495" i="8"/>
  <c r="H495" i="8"/>
  <c r="F495" i="8"/>
  <c r="I494" i="8"/>
  <c r="H494" i="8"/>
  <c r="F494" i="8"/>
  <c r="I492" i="8"/>
  <c r="H492" i="8"/>
  <c r="F492" i="8"/>
  <c r="I490" i="8"/>
  <c r="H490" i="8"/>
  <c r="F490" i="8"/>
  <c r="I488" i="8"/>
  <c r="H488" i="8"/>
  <c r="F488" i="8"/>
  <c r="I493" i="8"/>
  <c r="H493" i="8"/>
  <c r="F493" i="8"/>
  <c r="I491" i="8"/>
  <c r="H491" i="8"/>
  <c r="F491" i="8"/>
  <c r="I489" i="8"/>
  <c r="H489" i="8"/>
  <c r="F489" i="8"/>
  <c r="I487" i="8"/>
  <c r="H487" i="8"/>
  <c r="F487" i="8"/>
  <c r="I486" i="8"/>
  <c r="H486" i="8"/>
  <c r="F486" i="8"/>
  <c r="I485" i="8"/>
  <c r="H485" i="8"/>
  <c r="F485" i="8"/>
  <c r="I484" i="8"/>
  <c r="H484" i="8"/>
  <c r="F484" i="8"/>
  <c r="I1144" i="8"/>
  <c r="H1144" i="8"/>
  <c r="F1144" i="8"/>
  <c r="I482" i="8"/>
  <c r="H482" i="8"/>
  <c r="F482" i="8"/>
  <c r="I481" i="8"/>
  <c r="H481" i="8"/>
  <c r="F481" i="8"/>
  <c r="I480" i="8"/>
  <c r="H480" i="8"/>
  <c r="F480" i="8"/>
  <c r="I479" i="8"/>
  <c r="H479" i="8"/>
  <c r="F479" i="8"/>
  <c r="I478" i="8"/>
  <c r="H478" i="8"/>
  <c r="F478" i="8"/>
  <c r="I477" i="8"/>
  <c r="H477" i="8"/>
  <c r="F477" i="8"/>
  <c r="I476" i="8"/>
  <c r="H476" i="8"/>
  <c r="F476" i="8"/>
  <c r="I475" i="8"/>
  <c r="H475" i="8"/>
  <c r="F475" i="8"/>
  <c r="I474" i="8"/>
  <c r="H474" i="8"/>
  <c r="F474" i="8"/>
  <c r="I526" i="8"/>
  <c r="H526" i="8"/>
  <c r="F526" i="8"/>
  <c r="I473" i="8"/>
  <c r="H473" i="8"/>
  <c r="F473" i="8"/>
  <c r="I472" i="8"/>
  <c r="H472" i="8"/>
  <c r="F472" i="8"/>
  <c r="I471" i="8"/>
  <c r="H471" i="8"/>
  <c r="F471" i="8"/>
  <c r="I470" i="8"/>
  <c r="H470" i="8"/>
  <c r="F470" i="8"/>
  <c r="I1143" i="8"/>
  <c r="H1143" i="8"/>
  <c r="F1143" i="8"/>
  <c r="I1142" i="8"/>
  <c r="H1142" i="8"/>
  <c r="F1142" i="8"/>
  <c r="I469" i="8"/>
  <c r="H469" i="8"/>
  <c r="F469" i="8"/>
  <c r="I441" i="8"/>
  <c r="H441" i="8"/>
  <c r="F441" i="8"/>
  <c r="I196" i="8"/>
  <c r="H196" i="8"/>
  <c r="F196" i="8"/>
  <c r="I440" i="8"/>
  <c r="H440" i="8"/>
  <c r="F440" i="8"/>
  <c r="I439" i="8"/>
  <c r="H439" i="8"/>
  <c r="I438" i="8"/>
  <c r="H438" i="8"/>
  <c r="F438" i="8"/>
  <c r="I437" i="8"/>
  <c r="H437" i="8"/>
  <c r="F437" i="8"/>
  <c r="I468" i="8"/>
  <c r="H468" i="8"/>
  <c r="F468" i="8"/>
  <c r="I463" i="8"/>
  <c r="H463" i="8"/>
  <c r="F463" i="8"/>
  <c r="I458" i="8"/>
  <c r="H458" i="8"/>
  <c r="F458" i="8"/>
  <c r="I453" i="8"/>
  <c r="H453" i="8"/>
  <c r="F453" i="8"/>
  <c r="I447" i="8"/>
  <c r="H447" i="8"/>
  <c r="F447" i="8"/>
  <c r="I452" i="8"/>
  <c r="H452" i="8"/>
  <c r="F452" i="8"/>
  <c r="I446" i="8"/>
  <c r="H446" i="8"/>
  <c r="F446" i="8"/>
  <c r="I467" i="8"/>
  <c r="H467" i="8"/>
  <c r="F467" i="8"/>
  <c r="I462" i="8"/>
  <c r="H462" i="8"/>
  <c r="F462" i="8"/>
  <c r="I457" i="8"/>
  <c r="H457" i="8"/>
  <c r="F457" i="8"/>
  <c r="I451" i="8"/>
  <c r="H451" i="8"/>
  <c r="F451" i="8"/>
  <c r="I445" i="8"/>
  <c r="H445" i="8"/>
  <c r="F445" i="8"/>
  <c r="I436" i="8"/>
  <c r="H436" i="8"/>
  <c r="F436" i="8"/>
  <c r="I466" i="8"/>
  <c r="H466" i="8"/>
  <c r="F466" i="8"/>
  <c r="I461" i="8"/>
  <c r="H461" i="8"/>
  <c r="F461" i="8"/>
  <c r="I456" i="8"/>
  <c r="H456" i="8"/>
  <c r="F456" i="8"/>
  <c r="I450" i="8"/>
  <c r="H450" i="8"/>
  <c r="F450" i="8"/>
  <c r="I444" i="8"/>
  <c r="H444" i="8"/>
  <c r="F444" i="8"/>
  <c r="I435" i="8"/>
  <c r="H435" i="8"/>
  <c r="F435" i="8"/>
  <c r="I465" i="8"/>
  <c r="H465" i="8"/>
  <c r="F465" i="8"/>
  <c r="I460" i="8"/>
  <c r="H460" i="8"/>
  <c r="F460" i="8"/>
  <c r="I455" i="8"/>
  <c r="H455" i="8"/>
  <c r="F455" i="8"/>
  <c r="I449" i="8"/>
  <c r="H449" i="8"/>
  <c r="F449" i="8"/>
  <c r="I443" i="8"/>
  <c r="H443" i="8"/>
  <c r="F443" i="8"/>
  <c r="I434" i="8"/>
  <c r="H434" i="8"/>
  <c r="F434" i="8"/>
  <c r="I464" i="8"/>
  <c r="H464" i="8"/>
  <c r="F464" i="8"/>
  <c r="I459" i="8"/>
  <c r="H459" i="8"/>
  <c r="F459" i="8"/>
  <c r="I454" i="8"/>
  <c r="H454" i="8"/>
  <c r="F454" i="8"/>
  <c r="I448" i="8"/>
  <c r="H448" i="8"/>
  <c r="F448" i="8"/>
  <c r="I442" i="8"/>
  <c r="H442" i="8"/>
  <c r="F442" i="8"/>
  <c r="I433" i="8"/>
  <c r="H433" i="8"/>
  <c r="F433" i="8"/>
  <c r="I432" i="8"/>
  <c r="H432" i="8"/>
  <c r="F432" i="8"/>
  <c r="I431" i="8"/>
  <c r="H431" i="8"/>
  <c r="F431" i="8"/>
  <c r="I430" i="8"/>
  <c r="H430" i="8"/>
  <c r="F430" i="8"/>
  <c r="I429" i="8"/>
  <c r="H429" i="8"/>
  <c r="F429" i="8"/>
  <c r="I426" i="8"/>
  <c r="H426" i="8"/>
  <c r="F426" i="8"/>
  <c r="I428" i="8"/>
  <c r="H428" i="8"/>
  <c r="F428" i="8"/>
  <c r="I424" i="8"/>
  <c r="H424" i="8"/>
  <c r="F424" i="8"/>
  <c r="I423" i="8"/>
  <c r="H423" i="8"/>
  <c r="F423" i="8"/>
  <c r="I422" i="8"/>
  <c r="H422" i="8"/>
  <c r="F422" i="8"/>
  <c r="I427" i="8"/>
  <c r="H427" i="8"/>
  <c r="F427" i="8"/>
  <c r="I420" i="8"/>
  <c r="H420" i="8"/>
  <c r="F420" i="8"/>
  <c r="I419" i="8"/>
  <c r="H419" i="8"/>
  <c r="F419" i="8"/>
  <c r="I418" i="8"/>
  <c r="H418" i="8"/>
  <c r="F418" i="8"/>
  <c r="I421" i="8"/>
  <c r="H421" i="8"/>
  <c r="F421" i="8"/>
  <c r="I417" i="8"/>
  <c r="H417" i="8"/>
  <c r="F417" i="8"/>
  <c r="I416" i="8"/>
  <c r="H416" i="8"/>
  <c r="F416" i="8"/>
  <c r="I415" i="8"/>
  <c r="H415" i="8"/>
  <c r="F415" i="8"/>
  <c r="I1412" i="8"/>
  <c r="H1412" i="8"/>
  <c r="F1412" i="8"/>
  <c r="I414" i="8"/>
  <c r="H414" i="8"/>
  <c r="F414" i="8"/>
  <c r="I409" i="8"/>
  <c r="H409" i="8"/>
  <c r="F409" i="8"/>
  <c r="I413" i="8"/>
  <c r="H413" i="8"/>
  <c r="F413" i="8"/>
  <c r="I407" i="8"/>
  <c r="H407" i="8"/>
  <c r="F407" i="8"/>
  <c r="I412" i="8"/>
  <c r="H412" i="8"/>
  <c r="F412" i="8"/>
  <c r="I406" i="8"/>
  <c r="H406" i="8"/>
  <c r="F406" i="8"/>
  <c r="I404" i="8"/>
  <c r="H404" i="8"/>
  <c r="F404" i="8"/>
  <c r="I403" i="8"/>
  <c r="H403" i="8"/>
  <c r="F403" i="8"/>
  <c r="I411" i="8"/>
  <c r="H411" i="8"/>
  <c r="F411" i="8"/>
  <c r="I405" i="8"/>
  <c r="H405" i="8"/>
  <c r="F405" i="8"/>
  <c r="I402" i="8"/>
  <c r="H402" i="8"/>
  <c r="F402" i="8"/>
  <c r="I408" i="8"/>
  <c r="H408" i="8"/>
  <c r="F408" i="8"/>
  <c r="I401" i="8"/>
  <c r="H401" i="8"/>
  <c r="F401" i="8"/>
  <c r="I56" i="8"/>
  <c r="H56" i="8"/>
  <c r="F56" i="8"/>
  <c r="I400" i="8"/>
  <c r="H400" i="8"/>
  <c r="F400" i="8"/>
  <c r="I396" i="8"/>
  <c r="H396" i="8"/>
  <c r="F396" i="8"/>
  <c r="I397" i="8"/>
  <c r="H397" i="8"/>
  <c r="F397" i="8"/>
  <c r="I395" i="8"/>
  <c r="H395" i="8"/>
  <c r="F395" i="8"/>
  <c r="I302" i="8"/>
  <c r="H302" i="8"/>
  <c r="F302" i="8"/>
  <c r="I394" i="8"/>
  <c r="H394" i="8"/>
  <c r="F394" i="8"/>
  <c r="I399" i="8"/>
  <c r="H399" i="8"/>
  <c r="F399" i="8"/>
  <c r="I393" i="8"/>
  <c r="H393" i="8"/>
  <c r="F393" i="8"/>
  <c r="I392" i="8"/>
  <c r="H392" i="8"/>
  <c r="F392" i="8"/>
  <c r="I391" i="8"/>
  <c r="H391" i="8"/>
  <c r="F391" i="8"/>
  <c r="I390" i="8"/>
  <c r="H390" i="8"/>
  <c r="F390" i="8"/>
  <c r="I389" i="8"/>
  <c r="H389" i="8"/>
  <c r="F389" i="8"/>
  <c r="I388" i="8"/>
  <c r="H388" i="8"/>
  <c r="F388" i="8"/>
  <c r="I387" i="8"/>
  <c r="H387" i="8"/>
  <c r="F387" i="8"/>
  <c r="I386" i="8"/>
  <c r="H386" i="8"/>
  <c r="F386" i="8"/>
  <c r="I385" i="8"/>
  <c r="H385" i="8"/>
  <c r="F385" i="8"/>
  <c r="I384" i="8"/>
  <c r="H384" i="8"/>
  <c r="F384" i="8"/>
  <c r="I383" i="8"/>
  <c r="H383" i="8"/>
  <c r="F383" i="8"/>
  <c r="I381" i="8"/>
  <c r="H381" i="8"/>
  <c r="F381" i="8"/>
  <c r="I379" i="8"/>
  <c r="H379" i="8"/>
  <c r="F379" i="8"/>
  <c r="I378" i="8"/>
  <c r="H378" i="8"/>
  <c r="F378" i="8"/>
  <c r="I376" i="8"/>
  <c r="H376" i="8"/>
  <c r="F376" i="8"/>
  <c r="I374" i="8"/>
  <c r="H374" i="8"/>
  <c r="F374" i="8"/>
  <c r="I373" i="8"/>
  <c r="H373" i="8"/>
  <c r="F373" i="8"/>
  <c r="I372" i="8"/>
  <c r="H372" i="8"/>
  <c r="F372" i="8"/>
  <c r="I371" i="8"/>
  <c r="H371" i="8"/>
  <c r="F371" i="8"/>
  <c r="I410" i="8"/>
  <c r="H410" i="8"/>
  <c r="F410" i="8"/>
  <c r="I369" i="8"/>
  <c r="H369" i="8"/>
  <c r="F369" i="8"/>
  <c r="I368" i="8"/>
  <c r="H368" i="8"/>
  <c r="F368" i="8"/>
  <c r="I367" i="8"/>
  <c r="H367" i="8"/>
  <c r="F367" i="8"/>
  <c r="I366" i="8"/>
  <c r="H366" i="8"/>
  <c r="F366" i="8"/>
  <c r="I364" i="8"/>
  <c r="H364" i="8"/>
  <c r="F364" i="8"/>
  <c r="I365" i="8"/>
  <c r="H365" i="8"/>
  <c r="F365" i="8"/>
  <c r="I363" i="8"/>
  <c r="H363" i="8"/>
  <c r="F363" i="8"/>
  <c r="I362" i="8"/>
  <c r="H362" i="8"/>
  <c r="F362" i="8"/>
  <c r="I358" i="8"/>
  <c r="H358" i="8"/>
  <c r="F358" i="8"/>
  <c r="I356" i="8"/>
  <c r="H356" i="8"/>
  <c r="F356" i="8"/>
  <c r="I355" i="8"/>
  <c r="H355" i="8"/>
  <c r="F355" i="8"/>
  <c r="I354" i="8"/>
  <c r="H354" i="8"/>
  <c r="F354" i="8"/>
  <c r="I352" i="8"/>
  <c r="H352" i="8"/>
  <c r="F352" i="8"/>
  <c r="I351" i="8"/>
  <c r="H351" i="8"/>
  <c r="F351" i="8"/>
  <c r="I350" i="8"/>
  <c r="H350" i="8"/>
  <c r="F350" i="8"/>
  <c r="I349" i="8"/>
  <c r="H349" i="8"/>
  <c r="F349" i="8"/>
  <c r="I348" i="8"/>
  <c r="H348" i="8"/>
  <c r="F348" i="8"/>
  <c r="I347" i="8"/>
  <c r="H347" i="8"/>
  <c r="F347" i="8"/>
  <c r="I346" i="8"/>
  <c r="H346" i="8"/>
  <c r="F346" i="8"/>
  <c r="I344" i="8"/>
  <c r="H344" i="8"/>
  <c r="F344" i="8"/>
  <c r="I339" i="8"/>
  <c r="H339" i="8"/>
  <c r="F339" i="8"/>
  <c r="I343" i="8"/>
  <c r="H343" i="8"/>
  <c r="F343" i="8"/>
  <c r="I342" i="8"/>
  <c r="H342" i="8"/>
  <c r="F342" i="8"/>
  <c r="I341" i="8"/>
  <c r="H341" i="8"/>
  <c r="F341" i="8"/>
  <c r="I318" i="8"/>
  <c r="H318" i="8"/>
  <c r="F318" i="8"/>
  <c r="I340" i="8"/>
  <c r="H340" i="8"/>
  <c r="F340" i="8"/>
  <c r="I338" i="8"/>
  <c r="H338" i="8"/>
  <c r="F338" i="8"/>
  <c r="I337" i="8"/>
  <c r="H337" i="8"/>
  <c r="F337" i="8"/>
  <c r="I336" i="8"/>
  <c r="H336" i="8"/>
  <c r="F336" i="8"/>
  <c r="I345" i="8"/>
  <c r="H345" i="8"/>
  <c r="F345" i="8"/>
  <c r="I335" i="8"/>
  <c r="H335" i="8"/>
  <c r="F335" i="8"/>
  <c r="I334" i="8"/>
  <c r="H334" i="8"/>
  <c r="F334" i="8"/>
  <c r="I333" i="8"/>
  <c r="H333" i="8"/>
  <c r="F333" i="8"/>
  <c r="I332" i="8"/>
  <c r="H332" i="8"/>
  <c r="F332" i="8"/>
  <c r="I331" i="8"/>
  <c r="H331" i="8"/>
  <c r="F331" i="8"/>
  <c r="I361" i="8"/>
  <c r="H361" i="8"/>
  <c r="F361" i="8"/>
  <c r="I330" i="8"/>
  <c r="H330" i="8"/>
  <c r="F330" i="8"/>
  <c r="I328" i="8"/>
  <c r="H328" i="8"/>
  <c r="F328" i="8"/>
  <c r="I327" i="8"/>
  <c r="H327" i="8"/>
  <c r="F327" i="8"/>
  <c r="I294" i="8"/>
  <c r="H294" i="8"/>
  <c r="F294" i="8"/>
  <c r="I326" i="8"/>
  <c r="H326" i="8"/>
  <c r="F326" i="8"/>
  <c r="I329" i="8"/>
  <c r="H329" i="8"/>
  <c r="F329" i="8"/>
  <c r="I325" i="8"/>
  <c r="H325" i="8"/>
  <c r="F325" i="8"/>
  <c r="I323" i="8"/>
  <c r="H323" i="8"/>
  <c r="F323" i="8"/>
  <c r="I322" i="8"/>
  <c r="H322" i="8"/>
  <c r="F322" i="8"/>
  <c r="I321" i="8"/>
  <c r="H321" i="8"/>
  <c r="F321" i="8"/>
  <c r="I320" i="8"/>
  <c r="H320" i="8"/>
  <c r="F320" i="8"/>
  <c r="I370" i="8"/>
  <c r="H370" i="8"/>
  <c r="F370" i="8"/>
  <c r="I360" i="8"/>
  <c r="H360" i="8"/>
  <c r="F360" i="8"/>
  <c r="I319" i="8"/>
  <c r="H319" i="8"/>
  <c r="F319" i="8"/>
  <c r="I398" i="8"/>
  <c r="H398" i="8"/>
  <c r="F398" i="8"/>
  <c r="I357" i="8"/>
  <c r="H357" i="8"/>
  <c r="F357" i="8"/>
  <c r="I317" i="8"/>
  <c r="H317" i="8"/>
  <c r="F317" i="8"/>
  <c r="I307" i="8"/>
  <c r="H307" i="8"/>
  <c r="F307" i="8"/>
  <c r="I316" i="8"/>
  <c r="H316" i="8"/>
  <c r="F316" i="8"/>
  <c r="I315" i="8"/>
  <c r="H315" i="8"/>
  <c r="F315" i="8"/>
  <c r="I314" i="8"/>
  <c r="H314" i="8"/>
  <c r="F314" i="8"/>
  <c r="I313" i="8"/>
  <c r="H313" i="8"/>
  <c r="F313" i="8"/>
  <c r="I312" i="8"/>
  <c r="H312" i="8"/>
  <c r="F312" i="8"/>
  <c r="I311" i="8"/>
  <c r="H311" i="8"/>
  <c r="F311" i="8"/>
  <c r="I310" i="8"/>
  <c r="H310" i="8"/>
  <c r="F310" i="8"/>
  <c r="I309" i="8"/>
  <c r="H309" i="8"/>
  <c r="F309" i="8"/>
  <c r="I308" i="8"/>
  <c r="H308" i="8"/>
  <c r="F308" i="8"/>
  <c r="I306" i="8"/>
  <c r="H306" i="8"/>
  <c r="F306" i="8"/>
  <c r="I353" i="8"/>
  <c r="H353" i="8"/>
  <c r="F353" i="8"/>
  <c r="I305" i="8"/>
  <c r="H305" i="8"/>
  <c r="F305" i="8"/>
  <c r="I304" i="8"/>
  <c r="H304" i="8"/>
  <c r="F304" i="8"/>
  <c r="I303" i="8"/>
  <c r="H303" i="8"/>
  <c r="F303" i="8"/>
  <c r="I301" i="8"/>
  <c r="H301" i="8"/>
  <c r="F301" i="8"/>
  <c r="I300" i="8"/>
  <c r="H300" i="8"/>
  <c r="F300" i="8"/>
  <c r="I299" i="8"/>
  <c r="H299" i="8"/>
  <c r="F299" i="8"/>
  <c r="I297" i="8"/>
  <c r="H297" i="8"/>
  <c r="F297" i="8"/>
  <c r="I298" i="8"/>
  <c r="H298" i="8"/>
  <c r="F298" i="8"/>
  <c r="I295" i="8"/>
  <c r="H295" i="8"/>
  <c r="F295" i="8"/>
  <c r="I296" i="8"/>
  <c r="H296" i="8"/>
  <c r="F296" i="8"/>
  <c r="I293" i="8"/>
  <c r="H293" i="8"/>
  <c r="F293" i="8"/>
  <c r="I292" i="8"/>
  <c r="H292" i="8"/>
  <c r="F292" i="8"/>
  <c r="I291" i="8"/>
  <c r="H291" i="8"/>
  <c r="F291" i="8"/>
  <c r="I290" i="8"/>
  <c r="H290" i="8"/>
  <c r="F290" i="8"/>
  <c r="I289" i="8"/>
  <c r="H289" i="8"/>
  <c r="F289" i="8"/>
  <c r="I288" i="8"/>
  <c r="H288" i="8"/>
  <c r="F288" i="8"/>
  <c r="I287" i="8"/>
  <c r="H287" i="8"/>
  <c r="F287" i="8"/>
  <c r="I286" i="8"/>
  <c r="H286" i="8"/>
  <c r="F286" i="8"/>
  <c r="I285" i="8"/>
  <c r="H285" i="8"/>
  <c r="F285" i="8"/>
  <c r="I284" i="8"/>
  <c r="H284" i="8"/>
  <c r="F284" i="8"/>
  <c r="I283" i="8"/>
  <c r="H283" i="8"/>
  <c r="F283" i="8"/>
  <c r="I282" i="8"/>
  <c r="H282" i="8"/>
  <c r="F282" i="8"/>
  <c r="I281" i="8"/>
  <c r="H281" i="8"/>
  <c r="F281" i="8"/>
  <c r="I280" i="8"/>
  <c r="H280" i="8"/>
  <c r="F280" i="8"/>
  <c r="I279" i="8"/>
  <c r="H279" i="8"/>
  <c r="F279" i="8"/>
  <c r="I278" i="8"/>
  <c r="H278" i="8"/>
  <c r="F278" i="8"/>
  <c r="I277" i="8"/>
  <c r="H277" i="8"/>
  <c r="F277" i="8"/>
  <c r="I276" i="8"/>
  <c r="H276" i="8"/>
  <c r="F276" i="8"/>
  <c r="I275" i="8"/>
  <c r="H275" i="8"/>
  <c r="F275" i="8"/>
  <c r="I274" i="8"/>
  <c r="H274" i="8"/>
  <c r="F274" i="8"/>
  <c r="I272" i="8"/>
  <c r="H272" i="8"/>
  <c r="F272" i="8"/>
  <c r="I273" i="8"/>
  <c r="H273" i="8"/>
  <c r="F273" i="8"/>
  <c r="I324" i="8"/>
  <c r="H324" i="8"/>
  <c r="F324" i="8"/>
  <c r="I271" i="8"/>
  <c r="H271" i="8"/>
  <c r="F271" i="8"/>
  <c r="I270" i="8"/>
  <c r="H270" i="8"/>
  <c r="F270" i="8"/>
  <c r="I269" i="8"/>
  <c r="H269" i="8"/>
  <c r="F269" i="8"/>
  <c r="I268" i="8"/>
  <c r="H268" i="8"/>
  <c r="F268" i="8"/>
  <c r="I267" i="8"/>
  <c r="H267" i="8"/>
  <c r="F267" i="8"/>
  <c r="I266" i="8"/>
  <c r="H266" i="8"/>
  <c r="F266" i="8"/>
  <c r="I265" i="8"/>
  <c r="H265" i="8"/>
  <c r="F265" i="8"/>
  <c r="I264" i="8"/>
  <c r="H264" i="8"/>
  <c r="F264" i="8"/>
  <c r="I263" i="8"/>
  <c r="H263" i="8"/>
  <c r="F263" i="8"/>
  <c r="I262" i="8"/>
  <c r="H262" i="8"/>
  <c r="F262" i="8"/>
  <c r="I261" i="8"/>
  <c r="H261" i="8"/>
  <c r="F261" i="8"/>
  <c r="I260" i="8"/>
  <c r="H260" i="8"/>
  <c r="F260" i="8"/>
  <c r="I259" i="8"/>
  <c r="H259" i="8"/>
  <c r="F259" i="8"/>
  <c r="I258" i="8"/>
  <c r="H258" i="8"/>
  <c r="F258" i="8"/>
  <c r="I257" i="8"/>
  <c r="H257" i="8"/>
  <c r="F257" i="8"/>
  <c r="I256" i="8"/>
  <c r="H256" i="8"/>
  <c r="F256" i="8"/>
  <c r="I255" i="8"/>
  <c r="H255" i="8"/>
  <c r="F255" i="8"/>
  <c r="I254" i="8"/>
  <c r="H254" i="8"/>
  <c r="F254" i="8"/>
  <c r="I253" i="8"/>
  <c r="H253" i="8"/>
  <c r="F253" i="8"/>
  <c r="I252" i="8"/>
  <c r="H252" i="8"/>
  <c r="F252" i="8"/>
  <c r="I251" i="8"/>
  <c r="H251" i="8"/>
  <c r="F251" i="8"/>
  <c r="I249" i="8"/>
  <c r="H249" i="8"/>
  <c r="F249" i="8"/>
  <c r="I248" i="8"/>
  <c r="H248" i="8"/>
  <c r="F248" i="8"/>
  <c r="I247" i="8"/>
  <c r="H247" i="8"/>
  <c r="F247" i="8"/>
  <c r="I245" i="8"/>
  <c r="H245" i="8"/>
  <c r="F245" i="8"/>
  <c r="I244" i="8"/>
  <c r="H244" i="8"/>
  <c r="F244" i="8"/>
  <c r="I243" i="8"/>
  <c r="H243" i="8"/>
  <c r="F243" i="8"/>
  <c r="I242" i="8"/>
  <c r="H242" i="8"/>
  <c r="F242" i="8"/>
  <c r="I241" i="8"/>
  <c r="H241" i="8"/>
  <c r="F241" i="8"/>
  <c r="I240" i="8"/>
  <c r="H240" i="8"/>
  <c r="F240" i="8"/>
  <c r="I239" i="8"/>
  <c r="H239" i="8"/>
  <c r="F239" i="8"/>
  <c r="I238" i="8"/>
  <c r="H238" i="8"/>
  <c r="F238" i="8"/>
  <c r="I237" i="8"/>
  <c r="H237" i="8"/>
  <c r="F237" i="8"/>
  <c r="I236" i="8"/>
  <c r="H236" i="8"/>
  <c r="F236" i="8"/>
  <c r="I382" i="8"/>
  <c r="H382" i="8"/>
  <c r="F382" i="8"/>
  <c r="I380" i="8"/>
  <c r="H380" i="8"/>
  <c r="F380" i="8"/>
  <c r="I377" i="8"/>
  <c r="H377" i="8"/>
  <c r="F377" i="8"/>
  <c r="I375" i="8"/>
  <c r="H375" i="8"/>
  <c r="F375" i="8"/>
  <c r="I235" i="8"/>
  <c r="H235" i="8"/>
  <c r="F235" i="8"/>
  <c r="I234" i="8"/>
  <c r="H234" i="8"/>
  <c r="F234" i="8"/>
  <c r="I233" i="8"/>
  <c r="H233" i="8"/>
  <c r="F233" i="8"/>
  <c r="I232" i="8"/>
  <c r="H232" i="8"/>
  <c r="F232" i="8"/>
  <c r="I231" i="8"/>
  <c r="H231" i="8"/>
  <c r="F231" i="8"/>
  <c r="I230" i="8"/>
  <c r="H230" i="8"/>
  <c r="F230" i="8"/>
  <c r="I229" i="8"/>
  <c r="H229" i="8"/>
  <c r="F229" i="8"/>
  <c r="I228" i="8"/>
  <c r="H228" i="8"/>
  <c r="F228" i="8"/>
  <c r="I227" i="8"/>
  <c r="H227" i="8"/>
  <c r="F227" i="8"/>
  <c r="I359" i="8"/>
  <c r="H359" i="8"/>
  <c r="F359" i="8"/>
  <c r="I226" i="8"/>
  <c r="H226" i="8"/>
  <c r="F226" i="8"/>
  <c r="I225" i="8"/>
  <c r="H225" i="8"/>
  <c r="F225" i="8"/>
  <c r="I224" i="8"/>
  <c r="H224" i="8"/>
  <c r="F224" i="8"/>
  <c r="I223" i="8"/>
  <c r="H223" i="8"/>
  <c r="F223" i="8"/>
  <c r="I216" i="8"/>
  <c r="H216" i="8"/>
  <c r="F216" i="8"/>
  <c r="I157" i="8"/>
  <c r="H157" i="8"/>
  <c r="F157" i="8"/>
  <c r="I246" i="8"/>
  <c r="H246" i="8"/>
  <c r="F246" i="8"/>
  <c r="I222" i="8"/>
  <c r="H222" i="8"/>
  <c r="F222" i="8"/>
  <c r="I219" i="8"/>
  <c r="H219" i="8"/>
  <c r="F219" i="8"/>
  <c r="I218" i="8"/>
  <c r="H218" i="8"/>
  <c r="F218" i="8"/>
  <c r="I221" i="8"/>
  <c r="H221" i="8"/>
  <c r="F221" i="8"/>
  <c r="I217" i="8"/>
  <c r="H217" i="8"/>
  <c r="F217" i="8"/>
  <c r="I220" i="8"/>
  <c r="H220" i="8"/>
  <c r="F220" i="8"/>
  <c r="I215" i="8"/>
  <c r="H215" i="8"/>
  <c r="F215" i="8"/>
  <c r="I214" i="8"/>
  <c r="H214" i="8"/>
  <c r="F214" i="8"/>
  <c r="I156" i="8"/>
  <c r="H156" i="8"/>
  <c r="F156" i="8"/>
  <c r="I213" i="8"/>
  <c r="H213" i="8"/>
  <c r="F213" i="8"/>
  <c r="I212" i="8"/>
  <c r="H212" i="8"/>
  <c r="F212" i="8"/>
  <c r="I211" i="8"/>
  <c r="H211" i="8"/>
  <c r="F211" i="8"/>
  <c r="I210" i="8"/>
  <c r="H210" i="8"/>
  <c r="F210" i="8"/>
  <c r="I209" i="8"/>
  <c r="H209" i="8"/>
  <c r="F209" i="8"/>
  <c r="I208" i="8"/>
  <c r="H208" i="8"/>
  <c r="F208" i="8"/>
  <c r="I204" i="8"/>
  <c r="H204" i="8"/>
  <c r="F204" i="8"/>
  <c r="I207" i="8"/>
  <c r="H207" i="8"/>
  <c r="F207" i="8"/>
  <c r="I206" i="8"/>
  <c r="H206" i="8"/>
  <c r="F206" i="8"/>
  <c r="I205" i="8"/>
  <c r="H205" i="8"/>
  <c r="F205" i="8"/>
  <c r="I202" i="8"/>
  <c r="H202" i="8"/>
  <c r="F202" i="8"/>
  <c r="I201" i="8"/>
  <c r="H201" i="8"/>
  <c r="F201" i="8"/>
  <c r="I200" i="8"/>
  <c r="H200" i="8"/>
  <c r="F200" i="8"/>
  <c r="I199" i="8"/>
  <c r="H199" i="8"/>
  <c r="F199" i="8"/>
  <c r="I198" i="8"/>
  <c r="H198" i="8"/>
  <c r="F198" i="8"/>
  <c r="I197" i="8"/>
  <c r="H197" i="8"/>
  <c r="F197" i="8"/>
  <c r="I195" i="8"/>
  <c r="H195" i="8"/>
  <c r="F195" i="8"/>
  <c r="I194" i="8"/>
  <c r="H194" i="8"/>
  <c r="F194" i="8"/>
  <c r="I203" i="8"/>
  <c r="H203" i="8"/>
  <c r="F203" i="8"/>
  <c r="I193" i="8"/>
  <c r="H193" i="8"/>
  <c r="F193" i="8"/>
  <c r="I191" i="8"/>
  <c r="H191" i="8"/>
  <c r="F191" i="8"/>
  <c r="I190" i="8"/>
  <c r="H190" i="8"/>
  <c r="F190" i="8"/>
  <c r="I192" i="8"/>
  <c r="H192" i="8"/>
  <c r="F192" i="8"/>
  <c r="I189" i="8"/>
  <c r="H189" i="8"/>
  <c r="F189" i="8"/>
  <c r="I188" i="8"/>
  <c r="H188" i="8"/>
  <c r="F188" i="8"/>
  <c r="I187" i="8"/>
  <c r="H187" i="8"/>
  <c r="F187" i="8"/>
  <c r="I186" i="8"/>
  <c r="H186" i="8"/>
  <c r="F186" i="8"/>
  <c r="I185" i="8"/>
  <c r="H185" i="8"/>
  <c r="F185" i="8"/>
  <c r="I184" i="8"/>
  <c r="H184" i="8"/>
  <c r="F184" i="8"/>
  <c r="I181" i="8"/>
  <c r="H181" i="8"/>
  <c r="F181" i="8"/>
  <c r="I125" i="8"/>
  <c r="H125" i="8"/>
  <c r="F125" i="8"/>
  <c r="I180" i="8"/>
  <c r="H180" i="8"/>
  <c r="F180" i="8"/>
  <c r="I179" i="8"/>
  <c r="H179" i="8"/>
  <c r="F179" i="8"/>
  <c r="I178" i="8"/>
  <c r="H178" i="8"/>
  <c r="F178" i="8"/>
  <c r="I177" i="8"/>
  <c r="H177" i="8"/>
  <c r="F177" i="8"/>
  <c r="I176" i="8"/>
  <c r="H176" i="8"/>
  <c r="F176" i="8"/>
  <c r="I175" i="8"/>
  <c r="H175" i="8"/>
  <c r="F175" i="8"/>
  <c r="I174" i="8"/>
  <c r="H174" i="8"/>
  <c r="F174" i="8"/>
  <c r="I173" i="8"/>
  <c r="H173" i="8"/>
  <c r="F173" i="8"/>
  <c r="I172" i="8"/>
  <c r="H172" i="8"/>
  <c r="F172" i="8"/>
  <c r="I171" i="8"/>
  <c r="H171" i="8"/>
  <c r="F171" i="8"/>
  <c r="I170" i="8"/>
  <c r="H170" i="8"/>
  <c r="F170" i="8"/>
  <c r="I165" i="8"/>
  <c r="H165" i="8"/>
  <c r="F165" i="8"/>
  <c r="I155" i="8"/>
  <c r="H155" i="8"/>
  <c r="F155" i="8"/>
  <c r="I169" i="8"/>
  <c r="H169" i="8"/>
  <c r="F169" i="8"/>
  <c r="I163" i="8"/>
  <c r="H163" i="8"/>
  <c r="F163" i="8"/>
  <c r="I168" i="8"/>
  <c r="H168" i="8"/>
  <c r="F168" i="8"/>
  <c r="I164" i="8"/>
  <c r="H164" i="8"/>
  <c r="F164" i="8"/>
  <c r="I162" i="8"/>
  <c r="H162" i="8"/>
  <c r="F162" i="8"/>
  <c r="I167" i="8"/>
  <c r="H167" i="8"/>
  <c r="F167" i="8"/>
  <c r="I161" i="8"/>
  <c r="H161" i="8"/>
  <c r="F161" i="8"/>
  <c r="I166" i="8"/>
  <c r="H166" i="8"/>
  <c r="F166" i="8"/>
  <c r="I160" i="8"/>
  <c r="H160" i="8"/>
  <c r="F160" i="8"/>
  <c r="I159" i="8"/>
  <c r="H159" i="8"/>
  <c r="F159" i="8"/>
  <c r="I158" i="8"/>
  <c r="H158" i="8"/>
  <c r="F158" i="8"/>
  <c r="I154" i="8"/>
  <c r="H154" i="8"/>
  <c r="F154" i="8"/>
  <c r="I153" i="8"/>
  <c r="H153" i="8"/>
  <c r="F153" i="8"/>
  <c r="I152" i="8"/>
  <c r="H152" i="8"/>
  <c r="F152" i="8"/>
  <c r="I141" i="8"/>
  <c r="H141" i="8"/>
  <c r="F141" i="8"/>
  <c r="I140" i="8"/>
  <c r="H140" i="8"/>
  <c r="F140" i="8"/>
  <c r="I149" i="8"/>
  <c r="H149" i="8"/>
  <c r="F149" i="8"/>
  <c r="I151" i="8"/>
  <c r="H151" i="8"/>
  <c r="F151" i="8"/>
  <c r="I146" i="8"/>
  <c r="H146" i="8"/>
  <c r="F146" i="8"/>
  <c r="I144" i="8"/>
  <c r="H144" i="8"/>
  <c r="F144" i="8"/>
  <c r="I139" i="8"/>
  <c r="H139" i="8"/>
  <c r="F139" i="8"/>
  <c r="I150" i="8"/>
  <c r="H150" i="8"/>
  <c r="F150" i="8"/>
  <c r="I138" i="8"/>
  <c r="H138" i="8"/>
  <c r="F138" i="8"/>
  <c r="I145" i="8"/>
  <c r="H145" i="8"/>
  <c r="F145" i="8"/>
  <c r="I143" i="8"/>
  <c r="H143" i="8"/>
  <c r="F143" i="8"/>
  <c r="I137" i="8"/>
  <c r="H137" i="8"/>
  <c r="F137" i="8"/>
  <c r="I142" i="8"/>
  <c r="H142" i="8"/>
  <c r="F142" i="8"/>
  <c r="I136" i="8"/>
  <c r="H136" i="8"/>
  <c r="F136" i="8"/>
  <c r="I147" i="8"/>
  <c r="H147" i="8"/>
  <c r="F147" i="8"/>
  <c r="I148" i="8"/>
  <c r="H148" i="8"/>
  <c r="F148" i="8"/>
  <c r="I135" i="8"/>
  <c r="H135" i="8"/>
  <c r="F135" i="8"/>
  <c r="I134" i="8"/>
  <c r="H134" i="8"/>
  <c r="F134" i="8"/>
  <c r="I131" i="8"/>
  <c r="H131" i="8"/>
  <c r="F131" i="8"/>
  <c r="I130" i="8"/>
  <c r="H130" i="8"/>
  <c r="F130" i="8"/>
  <c r="I129" i="8"/>
  <c r="H129" i="8"/>
  <c r="F129" i="8"/>
  <c r="I133" i="8"/>
  <c r="H133" i="8"/>
  <c r="F133" i="8"/>
  <c r="I128" i="8"/>
  <c r="H128" i="8"/>
  <c r="F128" i="8"/>
  <c r="I127" i="8"/>
  <c r="H127" i="8"/>
  <c r="F127" i="8"/>
  <c r="I126" i="8"/>
  <c r="H126" i="8"/>
  <c r="F126" i="8"/>
  <c r="I124" i="8"/>
  <c r="H124" i="8"/>
  <c r="F124" i="8"/>
  <c r="I250" i="8"/>
  <c r="H250" i="8"/>
  <c r="F250" i="8"/>
  <c r="I132" i="8"/>
  <c r="H132" i="8"/>
  <c r="F132" i="8"/>
  <c r="I123" i="8"/>
  <c r="H123" i="8"/>
  <c r="F123" i="8"/>
  <c r="I122" i="8"/>
  <c r="H122" i="8"/>
  <c r="F122" i="8"/>
  <c r="I121" i="8"/>
  <c r="H121" i="8"/>
  <c r="F121" i="8"/>
  <c r="I120" i="8"/>
  <c r="H120" i="8"/>
  <c r="F120" i="8"/>
  <c r="I118" i="8"/>
  <c r="H118" i="8"/>
  <c r="F118" i="8"/>
  <c r="I117" i="8"/>
  <c r="H117" i="8"/>
  <c r="F117" i="8"/>
  <c r="I116" i="8"/>
  <c r="H116" i="8"/>
  <c r="F116" i="8"/>
  <c r="I115" i="8"/>
  <c r="H115" i="8"/>
  <c r="F115" i="8"/>
  <c r="I114" i="8"/>
  <c r="H114" i="8"/>
  <c r="F114" i="8"/>
  <c r="I113" i="8"/>
  <c r="H113" i="8"/>
  <c r="F113" i="8"/>
  <c r="I112" i="8"/>
  <c r="H112" i="8"/>
  <c r="F112" i="8"/>
  <c r="I111" i="8"/>
  <c r="H111" i="8"/>
  <c r="F111" i="8"/>
  <c r="I119" i="8"/>
  <c r="H119" i="8"/>
  <c r="F119" i="8"/>
  <c r="I110" i="8"/>
  <c r="H110" i="8"/>
  <c r="F110" i="8"/>
  <c r="I109" i="8"/>
  <c r="H109" i="8"/>
  <c r="F109" i="8"/>
  <c r="I103" i="8"/>
  <c r="H103" i="8"/>
  <c r="F103" i="8"/>
  <c r="I101" i="8"/>
  <c r="H101" i="8"/>
  <c r="F101" i="8"/>
  <c r="I99" i="8"/>
  <c r="H99" i="8"/>
  <c r="F99" i="8"/>
  <c r="I97" i="8"/>
  <c r="H97" i="8"/>
  <c r="F97" i="8"/>
  <c r="I95" i="8"/>
  <c r="H95" i="8"/>
  <c r="F95" i="8"/>
  <c r="I93" i="8"/>
  <c r="H93" i="8"/>
  <c r="F93" i="8"/>
  <c r="I108" i="8"/>
  <c r="H108" i="8"/>
  <c r="F108" i="8"/>
  <c r="I107" i="8"/>
  <c r="H107" i="8"/>
  <c r="F107" i="8"/>
  <c r="I106" i="8"/>
  <c r="H106" i="8"/>
  <c r="F106" i="8"/>
  <c r="I105" i="8"/>
  <c r="H105" i="8"/>
  <c r="F105" i="8"/>
  <c r="I104" i="8"/>
  <c r="H104" i="8"/>
  <c r="F104" i="8"/>
  <c r="I102" i="8"/>
  <c r="H102" i="8"/>
  <c r="F102" i="8"/>
  <c r="I100" i="8"/>
  <c r="H100" i="8"/>
  <c r="F100" i="8"/>
  <c r="I98" i="8"/>
  <c r="H98" i="8"/>
  <c r="F98" i="8"/>
  <c r="I96" i="8"/>
  <c r="H96" i="8"/>
  <c r="F96" i="8"/>
  <c r="I94" i="8"/>
  <c r="H94" i="8"/>
  <c r="F94" i="8"/>
  <c r="I92" i="8"/>
  <c r="H92" i="8"/>
  <c r="F92" i="8"/>
  <c r="I91" i="8"/>
  <c r="H91" i="8"/>
  <c r="F91" i="8"/>
  <c r="I90" i="8"/>
  <c r="H90" i="8"/>
  <c r="F90" i="8"/>
  <c r="I89" i="8"/>
  <c r="H89" i="8"/>
  <c r="F89" i="8"/>
  <c r="I88" i="8"/>
  <c r="H88" i="8"/>
  <c r="F88" i="8"/>
  <c r="I87" i="8"/>
  <c r="H87" i="8"/>
  <c r="F87" i="8"/>
  <c r="I86" i="8"/>
  <c r="H86" i="8"/>
  <c r="F86" i="8"/>
  <c r="I85" i="8"/>
  <c r="H85" i="8"/>
  <c r="F85" i="8"/>
  <c r="I84" i="8"/>
  <c r="H84" i="8"/>
  <c r="F84" i="8"/>
  <c r="I83" i="8"/>
  <c r="H83" i="8"/>
  <c r="F83" i="8"/>
  <c r="I82" i="8"/>
  <c r="H82" i="8"/>
  <c r="F82" i="8"/>
  <c r="I81" i="8"/>
  <c r="H81" i="8"/>
  <c r="F81" i="8"/>
  <c r="I80" i="8"/>
  <c r="H80" i="8"/>
  <c r="F80" i="8"/>
  <c r="I79" i="8"/>
  <c r="H79" i="8"/>
  <c r="F79" i="8"/>
  <c r="I78" i="8"/>
  <c r="H78" i="8"/>
  <c r="F78" i="8"/>
  <c r="I77" i="8"/>
  <c r="H77" i="8"/>
  <c r="F77" i="8"/>
  <c r="I76" i="8"/>
  <c r="H76" i="8"/>
  <c r="F76" i="8"/>
  <c r="I75" i="8"/>
  <c r="H75" i="8"/>
  <c r="F75" i="8"/>
  <c r="I74" i="8"/>
  <c r="H74" i="8"/>
  <c r="F74" i="8"/>
  <c r="I73" i="8"/>
  <c r="H73" i="8"/>
  <c r="F73" i="8"/>
  <c r="I72" i="8"/>
  <c r="H72" i="8"/>
  <c r="F72" i="8"/>
  <c r="I71" i="8"/>
  <c r="H71" i="8"/>
  <c r="F71" i="8"/>
  <c r="I70" i="8"/>
  <c r="H70" i="8"/>
  <c r="F70" i="8"/>
  <c r="I69" i="8"/>
  <c r="H69" i="8"/>
  <c r="F69" i="8"/>
  <c r="I68" i="8"/>
  <c r="H68" i="8"/>
  <c r="F68" i="8"/>
  <c r="I67" i="8"/>
  <c r="H67" i="8"/>
  <c r="F67" i="8"/>
  <c r="I66" i="8"/>
  <c r="H66" i="8"/>
  <c r="F66" i="8"/>
  <c r="I65" i="8"/>
  <c r="H65" i="8"/>
  <c r="F65" i="8"/>
  <c r="I64" i="8"/>
  <c r="H64" i="8"/>
  <c r="F64" i="8"/>
  <c r="I63" i="8"/>
  <c r="H63" i="8"/>
  <c r="F63" i="8"/>
  <c r="I62" i="8"/>
  <c r="H62" i="8"/>
  <c r="F62" i="8"/>
  <c r="I61" i="8"/>
  <c r="H61" i="8"/>
  <c r="F61" i="8"/>
  <c r="I60" i="8"/>
  <c r="H60" i="8"/>
  <c r="F60" i="8"/>
  <c r="I59" i="8"/>
  <c r="H59" i="8"/>
  <c r="F59" i="8"/>
  <c r="I58" i="8"/>
  <c r="H58" i="8"/>
  <c r="F58" i="8"/>
  <c r="I57" i="8"/>
  <c r="H57" i="8"/>
  <c r="F57" i="8"/>
  <c r="I55" i="8"/>
  <c r="H55" i="8"/>
  <c r="F55" i="8"/>
  <c r="I51" i="8"/>
  <c r="H51" i="8"/>
  <c r="F51" i="8"/>
  <c r="I37" i="8"/>
  <c r="H37" i="8"/>
  <c r="F37" i="8"/>
  <c r="I54" i="8"/>
  <c r="H54" i="8"/>
  <c r="F54" i="8"/>
  <c r="I50" i="8"/>
  <c r="H50" i="8"/>
  <c r="F50" i="8"/>
  <c r="I53" i="8"/>
  <c r="H53" i="8"/>
  <c r="F53" i="8"/>
  <c r="I49" i="8"/>
  <c r="H49" i="8"/>
  <c r="F49" i="8"/>
  <c r="I52" i="8"/>
  <c r="H52" i="8"/>
  <c r="F52" i="8"/>
  <c r="I48" i="8"/>
  <c r="H48" i="8"/>
  <c r="F48" i="8"/>
  <c r="I47" i="8"/>
  <c r="H47" i="8"/>
  <c r="F47" i="8"/>
  <c r="I46" i="8"/>
  <c r="H46" i="8"/>
  <c r="F46" i="8"/>
  <c r="I45" i="8"/>
  <c r="H45" i="8"/>
  <c r="F45" i="8"/>
  <c r="I44" i="8"/>
  <c r="H44" i="8"/>
  <c r="F44" i="8"/>
  <c r="I43" i="8"/>
  <c r="H43" i="8"/>
  <c r="F43" i="8"/>
  <c r="I42" i="8"/>
  <c r="H42" i="8"/>
  <c r="F42" i="8"/>
  <c r="I41" i="8"/>
  <c r="H41" i="8"/>
  <c r="F41" i="8"/>
  <c r="I40" i="8"/>
  <c r="H40" i="8"/>
  <c r="F40" i="8"/>
  <c r="I33" i="8"/>
  <c r="H33" i="8"/>
  <c r="F33" i="8"/>
  <c r="I39" i="8"/>
  <c r="H39" i="8"/>
  <c r="F39" i="8"/>
  <c r="I38" i="8"/>
  <c r="H38" i="8"/>
  <c r="F38" i="8"/>
  <c r="I36" i="8"/>
  <c r="H36" i="8"/>
  <c r="F36" i="8"/>
  <c r="I35" i="8"/>
  <c r="H35" i="8"/>
  <c r="F35" i="8"/>
  <c r="I34" i="8"/>
  <c r="H34" i="8"/>
  <c r="F34" i="8"/>
  <c r="I32" i="8"/>
  <c r="H32" i="8"/>
  <c r="F32" i="8"/>
  <c r="I31" i="8"/>
  <c r="H31" i="8"/>
  <c r="F31" i="8"/>
  <c r="I30" i="8"/>
  <c r="H30" i="8"/>
  <c r="F30" i="8"/>
  <c r="I29" i="8"/>
  <c r="H29" i="8"/>
  <c r="F29" i="8"/>
  <c r="I28" i="8"/>
  <c r="H28" i="8"/>
  <c r="F28" i="8"/>
  <c r="I27" i="8"/>
  <c r="H27" i="8"/>
  <c r="F27" i="8"/>
  <c r="I26" i="8"/>
  <c r="H26" i="8"/>
  <c r="F26" i="8"/>
  <c r="I25" i="8"/>
  <c r="H25" i="8"/>
  <c r="F25" i="8"/>
  <c r="I24" i="8"/>
  <c r="H24" i="8"/>
  <c r="F24" i="8"/>
  <c r="I23" i="8"/>
  <c r="H23" i="8"/>
  <c r="F23" i="8"/>
  <c r="I22" i="8"/>
  <c r="H22" i="8"/>
  <c r="F22" i="8"/>
  <c r="I21" i="8"/>
  <c r="H21" i="8"/>
  <c r="F21" i="8"/>
  <c r="I20" i="8"/>
  <c r="H20" i="8"/>
  <c r="F20" i="8"/>
  <c r="I19" i="8"/>
  <c r="H19" i="8"/>
  <c r="F19" i="8"/>
  <c r="I6" i="8"/>
  <c r="H6" i="8"/>
  <c r="F6" i="8"/>
  <c r="I18" i="8"/>
  <c r="H18" i="8"/>
  <c r="F18" i="8"/>
  <c r="I17" i="8"/>
  <c r="H17" i="8"/>
  <c r="F17" i="8"/>
  <c r="I16" i="8"/>
  <c r="H16" i="8"/>
  <c r="F16" i="8"/>
  <c r="I15" i="8"/>
  <c r="H15" i="8"/>
  <c r="F15" i="8"/>
  <c r="I14" i="8"/>
  <c r="H14" i="8"/>
  <c r="F14" i="8"/>
  <c r="I13" i="8"/>
  <c r="H13" i="8"/>
  <c r="F13" i="8"/>
  <c r="I12" i="8"/>
  <c r="H12" i="8"/>
  <c r="F12" i="8"/>
  <c r="I11" i="8"/>
  <c r="H11" i="8"/>
  <c r="F11" i="8"/>
  <c r="I5" i="8"/>
  <c r="H5" i="8"/>
  <c r="F5" i="8"/>
  <c r="I10" i="8"/>
  <c r="H10" i="8"/>
  <c r="F10" i="8"/>
  <c r="I9" i="8"/>
  <c r="H9" i="8"/>
  <c r="F9" i="8"/>
  <c r="I8" i="8"/>
  <c r="H8" i="8"/>
  <c r="F8" i="8"/>
  <c r="I7" i="8"/>
  <c r="H7" i="8"/>
  <c r="F7" i="8"/>
  <c r="I4" i="8"/>
  <c r="H4" i="8"/>
  <c r="F4" i="8"/>
  <c r="I3" i="8"/>
  <c r="H3" i="8"/>
  <c r="F3" i="8"/>
  <c r="I2" i="8"/>
  <c r="H2" i="8"/>
  <c r="F2" i="8"/>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E989" i="5"/>
  <c r="E990" i="5"/>
  <c r="E991" i="5"/>
  <c r="E992" i="5"/>
  <c r="E993" i="5"/>
  <c r="E994" i="5"/>
  <c r="E995" i="5"/>
  <c r="E996" i="5"/>
  <c r="E997" i="5"/>
  <c r="E998" i="5"/>
  <c r="E999" i="5"/>
  <c r="E1000" i="5"/>
  <c r="E1001" i="5"/>
  <c r="E1002" i="5"/>
  <c r="E1003" i="5"/>
  <c r="E1004" i="5"/>
  <c r="E1005" i="5"/>
  <c r="E1006" i="5"/>
  <c r="E1007" i="5"/>
  <c r="E74" i="5"/>
  <c r="E75" i="5"/>
  <c r="E76" i="5"/>
  <c r="E77" i="5"/>
  <c r="E78" i="5"/>
  <c r="E79" i="5"/>
  <c r="E47" i="5"/>
  <c r="E48" i="5"/>
  <c r="E49" i="5"/>
  <c r="E50" i="5"/>
  <c r="E51" i="5"/>
  <c r="E52" i="5"/>
  <c r="E53" i="5"/>
  <c r="E54" i="5"/>
  <c r="E55" i="5"/>
  <c r="E56" i="5"/>
  <c r="E57" i="5"/>
  <c r="E58" i="5"/>
  <c r="E59" i="5"/>
  <c r="E60" i="5"/>
  <c r="E61" i="5"/>
  <c r="E62" i="5"/>
  <c r="E63" i="5"/>
  <c r="E64" i="5"/>
  <c r="E65" i="5"/>
  <c r="E66" i="5"/>
  <c r="E67" i="5"/>
  <c r="E68" i="5"/>
  <c r="E69" i="5"/>
  <c r="E70" i="5"/>
  <c r="E71" i="5"/>
  <c r="E72" i="5"/>
  <c r="E73" i="5"/>
  <c r="E46" i="5"/>
  <c r="E45"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649" i="5"/>
  <c r="D650" i="5"/>
  <c r="D651" i="5"/>
  <c r="D652" i="5"/>
  <c r="D653" i="5"/>
  <c r="D654" i="5"/>
  <c r="D655" i="5"/>
  <c r="D656" i="5"/>
  <c r="D657" i="5"/>
  <c r="D658" i="5"/>
  <c r="D659" i="5"/>
  <c r="D660" i="5"/>
  <c r="D661" i="5"/>
  <c r="D662" i="5"/>
  <c r="D663" i="5"/>
  <c r="D664" i="5"/>
  <c r="D665" i="5"/>
  <c r="D666" i="5"/>
  <c r="D667" i="5"/>
  <c r="D668" i="5"/>
  <c r="D669" i="5"/>
  <c r="D670" i="5"/>
  <c r="D671" i="5"/>
  <c r="D672" i="5"/>
  <c r="D673" i="5"/>
  <c r="D674" i="5"/>
  <c r="D675" i="5"/>
  <c r="D676" i="5"/>
  <c r="D677" i="5"/>
  <c r="D678" i="5"/>
  <c r="D679" i="5"/>
  <c r="D680" i="5"/>
  <c r="D681" i="5"/>
  <c r="D682" i="5"/>
  <c r="D683" i="5"/>
  <c r="D684" i="5"/>
  <c r="D685" i="5"/>
  <c r="D686" i="5"/>
  <c r="D687" i="5"/>
  <c r="D688" i="5"/>
  <c r="D689" i="5"/>
  <c r="D690" i="5"/>
  <c r="D691" i="5"/>
  <c r="D692" i="5"/>
  <c r="D693" i="5"/>
  <c r="D694" i="5"/>
  <c r="D695" i="5"/>
  <c r="D696" i="5"/>
  <c r="D697" i="5"/>
  <c r="D698" i="5"/>
  <c r="D699" i="5"/>
  <c r="D700" i="5"/>
  <c r="D701" i="5"/>
  <c r="D702" i="5"/>
  <c r="D703" i="5"/>
  <c r="D704" i="5"/>
  <c r="D705" i="5"/>
  <c r="D706" i="5"/>
  <c r="D707" i="5"/>
  <c r="D708" i="5"/>
  <c r="D709" i="5"/>
  <c r="D710" i="5"/>
  <c r="D711" i="5"/>
  <c r="D712" i="5"/>
  <c r="D713" i="5"/>
  <c r="D714" i="5"/>
  <c r="D715" i="5"/>
  <c r="D716" i="5"/>
  <c r="D717" i="5"/>
  <c r="D718" i="5"/>
  <c r="D719" i="5"/>
  <c r="D720" i="5"/>
  <c r="D721" i="5"/>
  <c r="D722" i="5"/>
  <c r="D723" i="5"/>
  <c r="D724" i="5"/>
  <c r="D725" i="5"/>
  <c r="D726" i="5"/>
  <c r="D727" i="5"/>
  <c r="D728" i="5"/>
  <c r="D729" i="5"/>
  <c r="D730" i="5"/>
  <c r="D731" i="5"/>
  <c r="D732" i="5"/>
  <c r="D733" i="5"/>
  <c r="D734" i="5"/>
  <c r="D735" i="5"/>
  <c r="D736" i="5"/>
  <c r="D737" i="5"/>
  <c r="D738" i="5"/>
  <c r="D739" i="5"/>
  <c r="D740" i="5"/>
  <c r="D741" i="5"/>
  <c r="D742" i="5"/>
  <c r="D743" i="5"/>
  <c r="D744" i="5"/>
  <c r="D745" i="5"/>
  <c r="D746" i="5"/>
  <c r="D747" i="5"/>
  <c r="D748" i="5"/>
  <c r="D749" i="5"/>
  <c r="D750" i="5"/>
  <c r="D751" i="5"/>
  <c r="D752" i="5"/>
  <c r="D753" i="5"/>
  <c r="D754" i="5"/>
  <c r="D755" i="5"/>
  <c r="D756" i="5"/>
  <c r="D757" i="5"/>
  <c r="D758" i="5"/>
  <c r="D759" i="5"/>
  <c r="D760" i="5"/>
  <c r="D761" i="5"/>
  <c r="D762" i="5"/>
  <c r="D763" i="5"/>
  <c r="D764" i="5"/>
  <c r="D765" i="5"/>
  <c r="D766" i="5"/>
  <c r="D767" i="5"/>
  <c r="D768" i="5"/>
  <c r="D769" i="5"/>
  <c r="D770" i="5"/>
  <c r="D771" i="5"/>
  <c r="D772" i="5"/>
  <c r="D773" i="5"/>
  <c r="D774" i="5"/>
  <c r="D775" i="5"/>
  <c r="D776" i="5"/>
  <c r="D777" i="5"/>
  <c r="D778" i="5"/>
  <c r="D779" i="5"/>
  <c r="D780" i="5"/>
  <c r="D781" i="5"/>
  <c r="D782" i="5"/>
  <c r="D783" i="5"/>
  <c r="D784" i="5"/>
  <c r="D785" i="5"/>
  <c r="D786" i="5"/>
  <c r="D787" i="5"/>
  <c r="D788" i="5"/>
  <c r="D789" i="5"/>
  <c r="D790" i="5"/>
  <c r="D791" i="5"/>
  <c r="D792" i="5"/>
  <c r="D793" i="5"/>
  <c r="D794" i="5"/>
  <c r="D795" i="5"/>
  <c r="D796" i="5"/>
  <c r="D797" i="5"/>
  <c r="D798" i="5"/>
  <c r="D799" i="5"/>
  <c r="D800" i="5"/>
  <c r="D801" i="5"/>
  <c r="D802" i="5"/>
  <c r="D803" i="5"/>
  <c r="D804" i="5"/>
  <c r="D805" i="5"/>
  <c r="D806" i="5"/>
  <c r="D807" i="5"/>
  <c r="D808" i="5"/>
  <c r="D809" i="5"/>
  <c r="D810" i="5"/>
  <c r="D811" i="5"/>
  <c r="D812" i="5"/>
  <c r="D813" i="5"/>
  <c r="D814" i="5"/>
  <c r="D815" i="5"/>
  <c r="D816" i="5"/>
  <c r="D817" i="5"/>
  <c r="D818" i="5"/>
  <c r="D819" i="5"/>
  <c r="D820" i="5"/>
  <c r="D821" i="5"/>
  <c r="D822" i="5"/>
  <c r="D823" i="5"/>
  <c r="D824" i="5"/>
  <c r="D825" i="5"/>
  <c r="D826" i="5"/>
  <c r="D827" i="5"/>
  <c r="D828" i="5"/>
  <c r="D829" i="5"/>
  <c r="D830" i="5"/>
  <c r="D831"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D932" i="5"/>
  <c r="D933" i="5"/>
  <c r="D934" i="5"/>
  <c r="D935" i="5"/>
  <c r="D936" i="5"/>
  <c r="D937" i="5"/>
  <c r="D938" i="5"/>
  <c r="D939" i="5"/>
  <c r="D940" i="5"/>
  <c r="D941" i="5"/>
  <c r="D942" i="5"/>
  <c r="D943" i="5"/>
  <c r="D944" i="5"/>
  <c r="D945" i="5"/>
  <c r="D946" i="5"/>
  <c r="D947" i="5"/>
  <c r="D948" i="5"/>
  <c r="D949" i="5"/>
  <c r="D950" i="5"/>
  <c r="D951" i="5"/>
  <c r="D952" i="5"/>
  <c r="D953" i="5"/>
  <c r="D954" i="5"/>
  <c r="D955" i="5"/>
  <c r="D956" i="5"/>
  <c r="D957" i="5"/>
  <c r="D958" i="5"/>
  <c r="D959" i="5"/>
  <c r="D960" i="5"/>
  <c r="D961" i="5"/>
  <c r="D962" i="5"/>
  <c r="D963" i="5"/>
  <c r="D964" i="5"/>
  <c r="D965" i="5"/>
  <c r="D966" i="5"/>
  <c r="D967" i="5"/>
  <c r="D968" i="5"/>
  <c r="D969" i="5"/>
  <c r="D970" i="5"/>
  <c r="D971" i="5"/>
  <c r="D972" i="5"/>
  <c r="D973" i="5"/>
  <c r="D974" i="5"/>
  <c r="D975" i="5"/>
  <c r="D976" i="5"/>
  <c r="D977" i="5"/>
  <c r="D978" i="5"/>
  <c r="D979" i="5"/>
  <c r="D980" i="5"/>
  <c r="D981" i="5"/>
  <c r="D982" i="5"/>
  <c r="D983" i="5"/>
  <c r="D984" i="5"/>
  <c r="D985" i="5"/>
  <c r="D986" i="5"/>
  <c r="D987" i="5"/>
  <c r="D988" i="5"/>
  <c r="D989" i="5"/>
  <c r="D990" i="5"/>
  <c r="D991" i="5"/>
  <c r="D992" i="5"/>
  <c r="D993" i="5"/>
  <c r="D994" i="5"/>
  <c r="D995" i="5"/>
  <c r="D996" i="5"/>
  <c r="D997" i="5"/>
  <c r="D998" i="5"/>
  <c r="D999" i="5"/>
  <c r="D1000" i="5"/>
  <c r="D1001" i="5"/>
  <c r="D1002" i="5"/>
  <c r="D1003" i="5"/>
  <c r="D1004" i="5"/>
  <c r="D1005" i="5"/>
  <c r="D1006" i="5"/>
  <c r="D1007" i="5"/>
  <c r="D46" i="5"/>
  <c r="D47" i="5"/>
  <c r="D48" i="5"/>
  <c r="D49" i="5"/>
  <c r="D50" i="5"/>
  <c r="D51" i="5"/>
  <c r="D52" i="5"/>
  <c r="D53" i="5"/>
  <c r="D54" i="5"/>
  <c r="D55" i="5"/>
  <c r="D56" i="5"/>
  <c r="D57" i="5"/>
  <c r="D58" i="5"/>
  <c r="D59" i="5"/>
  <c r="D60" i="5"/>
  <c r="D61" i="5"/>
  <c r="D62" i="5"/>
  <c r="D63" i="5"/>
  <c r="D45" i="5"/>
</calcChain>
</file>

<file path=xl/sharedStrings.xml><?xml version="1.0" encoding="utf-8"?>
<sst xmlns="http://schemas.openxmlformats.org/spreadsheetml/2006/main" count="18194" uniqueCount="3022">
  <si>
    <t>CORR_TYPE</t>
  </si>
  <si>
    <t>01.110</t>
  </si>
  <si>
    <t>Culture de céréales, à l’exception du riz, de légumineuses et de graines oléagineuses</t>
  </si>
  <si>
    <t>FULL</t>
  </si>
  <si>
    <t>01.120</t>
  </si>
  <si>
    <t>Culture du riz</t>
  </si>
  <si>
    <t>01.130</t>
  </si>
  <si>
    <t>Culture de légumes, de melons, de racines et de tubercules</t>
  </si>
  <si>
    <t>01.140</t>
  </si>
  <si>
    <t>Culture de la canne à sucre</t>
  </si>
  <si>
    <t>01.150</t>
  </si>
  <si>
    <t>Culture du tabac</t>
  </si>
  <si>
    <t>01.160</t>
  </si>
  <si>
    <t>Culture de plantes à fibres</t>
  </si>
  <si>
    <t>01.191</t>
  </si>
  <si>
    <t>Culture de fleurs</t>
  </si>
  <si>
    <t>01.199</t>
  </si>
  <si>
    <t>Autres cultures non permanentes n.c.a.</t>
  </si>
  <si>
    <t>NON_PREF</t>
  </si>
  <si>
    <t>PREF</t>
  </si>
  <si>
    <t>01.210</t>
  </si>
  <si>
    <t>Culture de la vigne</t>
  </si>
  <si>
    <t>01.220</t>
  </si>
  <si>
    <t>Culture de fruits tropicaux et subtropicaux</t>
  </si>
  <si>
    <t>01.230</t>
  </si>
  <si>
    <t>Culture d'agrumes</t>
  </si>
  <si>
    <t>01.240</t>
  </si>
  <si>
    <t>Culture de fruits à pépins et à noyau</t>
  </si>
  <si>
    <t>01.250</t>
  </si>
  <si>
    <t>Culture d'autres fruits d'arbres ou d'arbustes et de fruits à coque</t>
  </si>
  <si>
    <t>01.260</t>
  </si>
  <si>
    <t>Culture de fruits oléagineux</t>
  </si>
  <si>
    <t>01.270</t>
  </si>
  <si>
    <t>Culture de plantes à boissons</t>
  </si>
  <si>
    <t>01.280</t>
  </si>
  <si>
    <t>Culture de plantes à épices, aromatiques, médicinales et pharmaceutiques</t>
  </si>
  <si>
    <t>01.290</t>
  </si>
  <si>
    <t>Autres cultures permanentes</t>
  </si>
  <si>
    <t>01.301</t>
  </si>
  <si>
    <t>Exploitation de pépinières, sauf pépinières forestières</t>
  </si>
  <si>
    <t>01.309</t>
  </si>
  <si>
    <t>Autre reproduction de plantes</t>
  </si>
  <si>
    <t>01.410</t>
  </si>
  <si>
    <t>Élevage de vaches laitières</t>
  </si>
  <si>
    <t>01.420</t>
  </si>
  <si>
    <t>Élevage d'autres bovins et de buffles</t>
  </si>
  <si>
    <t>01.430</t>
  </si>
  <si>
    <t>Élevage de chevaux et d'autres équidés</t>
  </si>
  <si>
    <t>01.440</t>
  </si>
  <si>
    <t>Élevage de chameaux et d'autres camélidés</t>
  </si>
  <si>
    <t>01.450</t>
  </si>
  <si>
    <t>Élevage d'ovins et de caprins</t>
  </si>
  <si>
    <t>01.461</t>
  </si>
  <si>
    <t>Élevage de porcs reproducteurs</t>
  </si>
  <si>
    <t>01.462</t>
  </si>
  <si>
    <t>Élevage de porcs à l'engrais</t>
  </si>
  <si>
    <t>01.471</t>
  </si>
  <si>
    <t>Elevage de poules</t>
  </si>
  <si>
    <t>01.472</t>
  </si>
  <si>
    <t>Production d'œufs de volailles</t>
  </si>
  <si>
    <t>Production d’œufs de volailles</t>
  </si>
  <si>
    <t>01.479</t>
  </si>
  <si>
    <t>Élevage de volailles, sauf poules</t>
  </si>
  <si>
    <t>Élevage d'autres volailles, sauf poules</t>
  </si>
  <si>
    <t>01.490</t>
  </si>
  <si>
    <t>Élevage d'autres animaux</t>
  </si>
  <si>
    <t>01.480</t>
  </si>
  <si>
    <t>Élevage d’autres animaux</t>
  </si>
  <si>
    <t>01.500</t>
  </si>
  <si>
    <t>Culture et élevage associés</t>
  </si>
  <si>
    <t>01.610</t>
  </si>
  <si>
    <t>Activités de soutien aux cultures</t>
  </si>
  <si>
    <t>01.620</t>
  </si>
  <si>
    <t>Activités de soutien à la production animale</t>
  </si>
  <si>
    <t>01.630</t>
  </si>
  <si>
    <t>Traitement primaire des récoltes</t>
  </si>
  <si>
    <t>01.640</t>
  </si>
  <si>
    <t>Traitement des semences</t>
  </si>
  <si>
    <t>01.700</t>
  </si>
  <si>
    <t>Chasse, piégeage et services annexes</t>
  </si>
  <si>
    <t>02.100</t>
  </si>
  <si>
    <t>Sylviculture et autres activités forestières</t>
  </si>
  <si>
    <t>02.200</t>
  </si>
  <si>
    <t>Exploitation forestière</t>
  </si>
  <si>
    <t>02.300</t>
  </si>
  <si>
    <t>Récolte de produits forestiers non ligneux poussant à l'état sauvage</t>
  </si>
  <si>
    <t>02.400</t>
  </si>
  <si>
    <t>Services de soutien à l'exploitation forestière</t>
  </si>
  <si>
    <t>03.110</t>
  </si>
  <si>
    <t>Pêche en mer</t>
  </si>
  <si>
    <t>03.300</t>
  </si>
  <si>
    <t>Activités de soutien à la pêche et l’aquaculture</t>
  </si>
  <si>
    <t>03.120</t>
  </si>
  <si>
    <t>Pêche en eau douce</t>
  </si>
  <si>
    <t>03.210</t>
  </si>
  <si>
    <t>Aquaculture en mer</t>
  </si>
  <si>
    <t>03.220</t>
  </si>
  <si>
    <t>Aquaculture en eau douce</t>
  </si>
  <si>
    <t>05.100</t>
  </si>
  <si>
    <t>Extraction de houille</t>
  </si>
  <si>
    <t>05.200</t>
  </si>
  <si>
    <t>Extraction de lignite</t>
  </si>
  <si>
    <t>06.100</t>
  </si>
  <si>
    <t>Extraction de pétrole brut</t>
  </si>
  <si>
    <t>06.200</t>
  </si>
  <si>
    <t>Extraction de gaz naturel</t>
  </si>
  <si>
    <t>07.100</t>
  </si>
  <si>
    <t>Extraction de minerais de fer</t>
  </si>
  <si>
    <t>07.210</t>
  </si>
  <si>
    <t>Extraction de minerais d'uranium et de thorium</t>
  </si>
  <si>
    <t>07.290</t>
  </si>
  <si>
    <t>Extraction d'autres minerais de métaux non ferreux</t>
  </si>
  <si>
    <t>08.111</t>
  </si>
  <si>
    <t>Extraction de pierres ornementales et de construction</t>
  </si>
  <si>
    <t>08.112</t>
  </si>
  <si>
    <t>08.121</t>
  </si>
  <si>
    <t>Extraction de gravier</t>
  </si>
  <si>
    <t>Extraction de gravières</t>
  </si>
  <si>
    <t>08.122</t>
  </si>
  <si>
    <t>Extraction de sable</t>
  </si>
  <si>
    <t>Extraction de sablières</t>
  </si>
  <si>
    <t>08.123</t>
  </si>
  <si>
    <t>Extraction d'argiles et de kaolin</t>
  </si>
  <si>
    <t>08.910</t>
  </si>
  <si>
    <t>Extraction des minéraux chimiques et d'engrais minéraux</t>
  </si>
  <si>
    <t>08.920</t>
  </si>
  <si>
    <t>Extraction de tourbe</t>
  </si>
  <si>
    <t>08.930</t>
  </si>
  <si>
    <t>Production de sel</t>
  </si>
  <si>
    <t>08.990</t>
  </si>
  <si>
    <t>Autres activités extractives n.c.a.</t>
  </si>
  <si>
    <t>09.100</t>
  </si>
  <si>
    <t>Activités de soutien à l'extraction d'hydrocarbures</t>
  </si>
  <si>
    <t>09.900</t>
  </si>
  <si>
    <t>Activités de soutien aux autres industries extractives</t>
  </si>
  <si>
    <t>10.110</t>
  </si>
  <si>
    <t>Transformation et conservation de la viande de boucherie, à l'exclusion de la viande de volaille</t>
  </si>
  <si>
    <t>10.111</t>
  </si>
  <si>
    <t>Activités des abattoirs</t>
  </si>
  <si>
    <t>10.112</t>
  </si>
  <si>
    <t>Activités des ateliers de découpe de viande</t>
  </si>
  <si>
    <t>10.113</t>
  </si>
  <si>
    <t>Transformation des produits dérivés de la viande</t>
  </si>
  <si>
    <t>10.119</t>
  </si>
  <si>
    <t>Autre transformation et conservation de la viande, à l’exception de la viande de volaille</t>
  </si>
  <si>
    <t>10.120</t>
  </si>
  <si>
    <t>Transformation et conservation de la viande de volaille</t>
  </si>
  <si>
    <t>10.130</t>
  </si>
  <si>
    <t>10.200</t>
  </si>
  <si>
    <t>Transformation et conservation de poisson, de crustacés et de mollusques</t>
  </si>
  <si>
    <t>10.311</t>
  </si>
  <si>
    <t>Transformation et conservation de pommes de terre, sauf fabrication de préparations surgelées à base de pommes de terre</t>
  </si>
  <si>
    <t>10.312</t>
  </si>
  <si>
    <t>Fabrication de préparations surgelées à base de pommes de terre</t>
  </si>
  <si>
    <t>10.320</t>
  </si>
  <si>
    <t>Préparation de jus de fruits et légumes</t>
  </si>
  <si>
    <t>10.391</t>
  </si>
  <si>
    <t>Transformation et conservation de légumes, sauf fabrication de légumes surgelés</t>
  </si>
  <si>
    <t>10.392</t>
  </si>
  <si>
    <t>Transformation et conservation de fruits, sauf fabrication de fruits surgelés</t>
  </si>
  <si>
    <t>10.393</t>
  </si>
  <si>
    <t>Fabrication de légumes et de fruits surgelés</t>
  </si>
  <si>
    <t>10.410</t>
  </si>
  <si>
    <t>Fabrication d’huiles et graisses</t>
  </si>
  <si>
    <t>10.420</t>
  </si>
  <si>
    <t>Fabrication de margarine et graisses comestibles similaires</t>
  </si>
  <si>
    <t>10.510</t>
  </si>
  <si>
    <t>Exploitation de laiteries et fabrication de fromage</t>
  </si>
  <si>
    <t>Fabrication de produits laitiers</t>
  </si>
  <si>
    <t>10.520</t>
  </si>
  <si>
    <t>Fabrication de glaces de consommation</t>
  </si>
  <si>
    <t>Fabrication de crèmes glacées et autres glaces alimentaires</t>
  </si>
  <si>
    <t>10.610</t>
  </si>
  <si>
    <t>Travail des grains</t>
  </si>
  <si>
    <t>10.620</t>
  </si>
  <si>
    <t>Fabrication de produits amylacés</t>
  </si>
  <si>
    <t>10.711</t>
  </si>
  <si>
    <t>Fabrication industrielle de pain et de pâtisserie fraîche</t>
  </si>
  <si>
    <t>10.712</t>
  </si>
  <si>
    <t>Fabrication artisanale de pain et de pâtisserie fraîche</t>
  </si>
  <si>
    <t>10.720</t>
  </si>
  <si>
    <t>Fabrication de biscuits, biscottes et pâtisseries de conservation</t>
  </si>
  <si>
    <t>10.730</t>
  </si>
  <si>
    <t>Fabrication de pâtes alimentaires</t>
  </si>
  <si>
    <t>10.810</t>
  </si>
  <si>
    <t>Fabrication de sucre</t>
  </si>
  <si>
    <t>10.820</t>
  </si>
  <si>
    <t>Fabrication de cacao, de chocolat et de produits de confiserie</t>
  </si>
  <si>
    <t>10.830</t>
  </si>
  <si>
    <t>Transformation du thé et du café</t>
  </si>
  <si>
    <t>10.840</t>
  </si>
  <si>
    <t>Fabrication de condiments et assaisonnements</t>
  </si>
  <si>
    <t>10.850</t>
  </si>
  <si>
    <t>Fabrication de plats préparés</t>
  </si>
  <si>
    <t>10.860</t>
  </si>
  <si>
    <t>Fabrication d'aliments homogénéisés et diététiques</t>
  </si>
  <si>
    <t>10.890</t>
  </si>
  <si>
    <t>Fabrication d'autres produits alimentaires n.c.a.</t>
  </si>
  <si>
    <t>11.070</t>
  </si>
  <si>
    <t>Fabrication de boissons non alcoolisées et d’eaux embouteillées</t>
  </si>
  <si>
    <t>10.910</t>
  </si>
  <si>
    <t>Fabrication d'aliments pour animaux de ferme</t>
  </si>
  <si>
    <t>10.920</t>
  </si>
  <si>
    <t>Fabrication d'aliments pour animaux de compagnie</t>
  </si>
  <si>
    <t>11.010</t>
  </si>
  <si>
    <t>Production de boissons alcooliques distillées</t>
  </si>
  <si>
    <t>11.020</t>
  </si>
  <si>
    <t>Production de vin (de raisin)</t>
  </si>
  <si>
    <t>11.030</t>
  </si>
  <si>
    <t>Fabrication de cidre et de vins d'autres fruits</t>
  </si>
  <si>
    <t>11.040</t>
  </si>
  <si>
    <t>Production d'autres boissons fermentées non distillées</t>
  </si>
  <si>
    <t>11.050</t>
  </si>
  <si>
    <t>Fabrication de bière</t>
  </si>
  <si>
    <t>11.060</t>
  </si>
  <si>
    <t>Fabrication de malt</t>
  </si>
  <si>
    <t>12.000</t>
  </si>
  <si>
    <t>Fabrication de produits à base de tabac</t>
  </si>
  <si>
    <t>13.100</t>
  </si>
  <si>
    <t>Préparation de fibres textiles et filature</t>
  </si>
  <si>
    <t>13.200</t>
  </si>
  <si>
    <t>Tissage</t>
  </si>
  <si>
    <t>13.960</t>
  </si>
  <si>
    <t>Fabrication d’autres textiles techniques et industriels</t>
  </si>
  <si>
    <t>23.990</t>
  </si>
  <si>
    <t>Fabrication d’autres produits minéraux non métalliques n.c.a.</t>
  </si>
  <si>
    <t>13.300</t>
  </si>
  <si>
    <t>Ennoblissement textile</t>
  </si>
  <si>
    <t>13.910</t>
  </si>
  <si>
    <t>Fabrication d'étoffes à mailles</t>
  </si>
  <si>
    <t>13.921</t>
  </si>
  <si>
    <t>Fabrication de linge de lit et de table et d'articles textiles à usage domestique</t>
  </si>
  <si>
    <t>13.929</t>
  </si>
  <si>
    <t>Fabrication d'autres articles textiles confectionnés, sauf habillement</t>
  </si>
  <si>
    <t>13.930</t>
  </si>
  <si>
    <t>Fabrication de tapis et moquettes</t>
  </si>
  <si>
    <t>13.940</t>
  </si>
  <si>
    <t>Fabrication de ficelles, cordes, cordages et filets</t>
  </si>
  <si>
    <t>13.950</t>
  </si>
  <si>
    <t>Fabrication d'autres textiles techniques et industriels</t>
  </si>
  <si>
    <t>13.990</t>
  </si>
  <si>
    <t>Fabrication d'autres textiles n.c.a.</t>
  </si>
  <si>
    <t>14.110</t>
  </si>
  <si>
    <t>Fabrication de vêtements en cuir</t>
  </si>
  <si>
    <t>14.240</t>
  </si>
  <si>
    <t>14.120</t>
  </si>
  <si>
    <t>Fabrication de vêtements de travail</t>
  </si>
  <si>
    <t>14.230</t>
  </si>
  <si>
    <t>14.130</t>
  </si>
  <si>
    <t>Fabrication d'autres vêtements de dessus</t>
  </si>
  <si>
    <t>14.100</t>
  </si>
  <si>
    <t>Fabrication d’articles à mailles</t>
  </si>
  <si>
    <t>14.210</t>
  </si>
  <si>
    <t>Fabrication de vêtements de dessus</t>
  </si>
  <si>
    <t>14.140</t>
  </si>
  <si>
    <t>Fabrication de vêtements de dessous</t>
  </si>
  <si>
    <t>14.220</t>
  </si>
  <si>
    <t>14.191</t>
  </si>
  <si>
    <t>Fabrication de chapeaux et de bonnets</t>
  </si>
  <si>
    <t>14.291</t>
  </si>
  <si>
    <t>14.199</t>
  </si>
  <si>
    <t>Fabrication d'autres vêtements et accessoires n.c.a.</t>
  </si>
  <si>
    <t>14.299</t>
  </si>
  <si>
    <t>14.200</t>
  </si>
  <si>
    <t>Fabrication d'articles en fourrure</t>
  </si>
  <si>
    <t>14.310</t>
  </si>
  <si>
    <t>14.390</t>
  </si>
  <si>
    <t>Fabrication d'autres articles à mailles</t>
  </si>
  <si>
    <t>15.110</t>
  </si>
  <si>
    <t>15.120</t>
  </si>
  <si>
    <t>15.200</t>
  </si>
  <si>
    <t>Fabrication de chaussures</t>
  </si>
  <si>
    <t>16.100</t>
  </si>
  <si>
    <t>Sciage et rabotage du bois</t>
  </si>
  <si>
    <t>16.110</t>
  </si>
  <si>
    <t>16.120</t>
  </si>
  <si>
    <t>Façonnage et finition du bois</t>
  </si>
  <si>
    <t>16.210</t>
  </si>
  <si>
    <t>Fabrication de placage et de panneaux de bois</t>
  </si>
  <si>
    <t>16.270</t>
  </si>
  <si>
    <t>Finition de produits en bois</t>
  </si>
  <si>
    <t>16.220</t>
  </si>
  <si>
    <t>Fabrication de parquets assemblés</t>
  </si>
  <si>
    <t>16.230</t>
  </si>
  <si>
    <t>Fabrication de charpentes et d'autres menuiseries</t>
  </si>
  <si>
    <t>16.250</t>
  </si>
  <si>
    <t>Fabrication de portes et fenêtres en bois</t>
  </si>
  <si>
    <t>16.240</t>
  </si>
  <si>
    <t>Fabrication d'emballages en bois</t>
  </si>
  <si>
    <t>16.291</t>
  </si>
  <si>
    <t>Fabrication d'objets divers en bois</t>
  </si>
  <si>
    <t>16.260</t>
  </si>
  <si>
    <t>Fabrication de combustibles solides à partir de biomasse végétale</t>
  </si>
  <si>
    <t>16.281</t>
  </si>
  <si>
    <t>16.292</t>
  </si>
  <si>
    <t>Fabrication d'objets en liège, vannerie et sparterie</t>
  </si>
  <si>
    <t>16.282</t>
  </si>
  <si>
    <t>17.110</t>
  </si>
  <si>
    <t>Fabrication de pâte à papier</t>
  </si>
  <si>
    <t>17.120</t>
  </si>
  <si>
    <t>Fabrication de papier et de carton</t>
  </si>
  <si>
    <t>17.210</t>
  </si>
  <si>
    <t>Fabrication de papier et carton ondulés et d’emballages en papier ou en carton</t>
  </si>
  <si>
    <t>17.220</t>
  </si>
  <si>
    <t>Fabrication d'articles en papier à usage sanitaire ou domestique</t>
  </si>
  <si>
    <t>17.230</t>
  </si>
  <si>
    <t>Fabrication d'articles de papeterie</t>
  </si>
  <si>
    <t>17.240</t>
  </si>
  <si>
    <t>Fabrication de papiers peints</t>
  </si>
  <si>
    <t>17.290</t>
  </si>
  <si>
    <t>Fabrication d'autres articles en papier ou en carton</t>
  </si>
  <si>
    <t>17.250</t>
  </si>
  <si>
    <t>Fabrication d’autres articles en papier ou en carton</t>
  </si>
  <si>
    <t>18.110</t>
  </si>
  <si>
    <t>Imprimerie de journaux</t>
  </si>
  <si>
    <t>18.120</t>
  </si>
  <si>
    <t>Autre imprimerie (labeur)</t>
  </si>
  <si>
    <t>Autres activités d’imprimerie</t>
  </si>
  <si>
    <t>18.130</t>
  </si>
  <si>
    <t>Activités de prépresse</t>
  </si>
  <si>
    <t>18.140</t>
  </si>
  <si>
    <t>18.200</t>
  </si>
  <si>
    <t>Reproduction d'enregistrements</t>
  </si>
  <si>
    <t>19.100</t>
  </si>
  <si>
    <t>Cokéfaction</t>
  </si>
  <si>
    <t>19.200</t>
  </si>
  <si>
    <t>Raffinage du pétrole</t>
  </si>
  <si>
    <t>20.110</t>
  </si>
  <si>
    <t>Fabrication de gaz industriels</t>
  </si>
  <si>
    <t>20.140</t>
  </si>
  <si>
    <t>Fabrication d’autres produits chimiques organiques de base</t>
  </si>
  <si>
    <t>20.120</t>
  </si>
  <si>
    <t>Fabrication de colorants et de pigments</t>
  </si>
  <si>
    <t>20.130</t>
  </si>
  <si>
    <t>Fabrication d'autres produits chimiques inorganiques de base</t>
  </si>
  <si>
    <t>Fabrication d'autres produits chimiques organiques de base</t>
  </si>
  <si>
    <t>20.510</t>
  </si>
  <si>
    <t>Fabrication de biocarburants liquides</t>
  </si>
  <si>
    <t>20.150</t>
  </si>
  <si>
    <t>Fabrication de produits azotés et d'engrais</t>
  </si>
  <si>
    <t>20.160</t>
  </si>
  <si>
    <t>Fabrication de matières plastiques de base</t>
  </si>
  <si>
    <t>20.170</t>
  </si>
  <si>
    <t>Fabrication de caoutchouc synthétique</t>
  </si>
  <si>
    <t>20.200</t>
  </si>
  <si>
    <t>Fabrication de pesticides et d'autres produits agrochimiques</t>
  </si>
  <si>
    <t>20.300</t>
  </si>
  <si>
    <t>Fabrication de peintures, vernis, encres et mastics</t>
  </si>
  <si>
    <t>20.411</t>
  </si>
  <si>
    <t>Fabrication de savons et de détergents</t>
  </si>
  <si>
    <t>20.412</t>
  </si>
  <si>
    <t>Fabrication de produits d'entretien</t>
  </si>
  <si>
    <t>20.420</t>
  </si>
  <si>
    <t>Fabrication de parfums et de produits de toilette</t>
  </si>
  <si>
    <t>Fabrication de produits explosifs</t>
  </si>
  <si>
    <t>20.590</t>
  </si>
  <si>
    <t>Fabrication d’autres produits chimiques n.c.a.</t>
  </si>
  <si>
    <t>20.520</t>
  </si>
  <si>
    <t>Fabrication de colles</t>
  </si>
  <si>
    <t>20.530</t>
  </si>
  <si>
    <t>Fabrication d'huiles essentielles</t>
  </si>
  <si>
    <t>Fabrication d'autres produits chimiques n.c.a.</t>
  </si>
  <si>
    <t>20.600</t>
  </si>
  <si>
    <t>Fabrication de fibres artificielles ou synthétiques</t>
  </si>
  <si>
    <t>21.100</t>
  </si>
  <si>
    <t>Fabrication de produits pharmaceutiques de base</t>
  </si>
  <si>
    <t>21.201</t>
  </si>
  <si>
    <t>Fabrication de médicaments</t>
  </si>
  <si>
    <t>21.209</t>
  </si>
  <si>
    <t>Fabrication d'autres produits pharmaceutiques</t>
  </si>
  <si>
    <t>22.110</t>
  </si>
  <si>
    <t>22.190</t>
  </si>
  <si>
    <t>Fabrication d'autres articles en caoutchouc</t>
  </si>
  <si>
    <t>22.120</t>
  </si>
  <si>
    <t>Fabrication d’autres articles en caoutchouc</t>
  </si>
  <si>
    <t>22.210</t>
  </si>
  <si>
    <t>Fabrication de plaques, feuilles, tubes et profilés en matières plastiques</t>
  </si>
  <si>
    <t>22.250</t>
  </si>
  <si>
    <t>Façonnage et finition de produits en matières plastiques</t>
  </si>
  <si>
    <t>22.220</t>
  </si>
  <si>
    <t>Fabrication d'emballages en matières plastiques</t>
  </si>
  <si>
    <t>22.230</t>
  </si>
  <si>
    <t>Fabrication d'éléments en matières plastiques pour la construction</t>
  </si>
  <si>
    <t>22.240</t>
  </si>
  <si>
    <t>Fabrication d’éléments en matières plastiques pour la construction</t>
  </si>
  <si>
    <t>23.660</t>
  </si>
  <si>
    <t>Fabrication d’autres ouvrages en béton, en ciment ou en plâtre</t>
  </si>
  <si>
    <t>22.290</t>
  </si>
  <si>
    <t>Fabrication d'autres articles en matières plastiques</t>
  </si>
  <si>
    <t>22.260</t>
  </si>
  <si>
    <t>Fabrication d’autres articles en matières plastiques</t>
  </si>
  <si>
    <t>23.110</t>
  </si>
  <si>
    <t>Fabrication de verre plat</t>
  </si>
  <si>
    <t>23.120</t>
  </si>
  <si>
    <t>Façonnage et transformation du verre plat</t>
  </si>
  <si>
    <t>29.320</t>
  </si>
  <si>
    <t>Fabrication d'autres pièces et accessoires pour véhicules automobiles</t>
  </si>
  <si>
    <t>23.130</t>
  </si>
  <si>
    <t>Fabrication de verre creux</t>
  </si>
  <si>
    <t>23.140</t>
  </si>
  <si>
    <t>Fabrication de fibres de verre</t>
  </si>
  <si>
    <t>23.190</t>
  </si>
  <si>
    <t>Fabrication et façonnage d'autres articles en verre, y compris verre technique</t>
  </si>
  <si>
    <t>23.150</t>
  </si>
  <si>
    <t>Fabrication et façonnage d’autres articles en verre, y compris verre technique</t>
  </si>
  <si>
    <t>23.200</t>
  </si>
  <si>
    <t>Fabrication de produits réfractaires</t>
  </si>
  <si>
    <t>23.310</t>
  </si>
  <si>
    <t>Fabrication de carreaux en céramique</t>
  </si>
  <si>
    <t>23.321</t>
  </si>
  <si>
    <t>Fabrication de briques</t>
  </si>
  <si>
    <t>23.322</t>
  </si>
  <si>
    <t>23.410</t>
  </si>
  <si>
    <t>Fabrication d'articles céramiques à usage domestique ou ornemental</t>
  </si>
  <si>
    <t>23.420</t>
  </si>
  <si>
    <t>Fabrication d'appareils sanitaires en céramique</t>
  </si>
  <si>
    <t>31.001</t>
  </si>
  <si>
    <t>Fabrication de meubles de bureau et de magasin</t>
  </si>
  <si>
    <t>31.002</t>
  </si>
  <si>
    <t>Fabrication de meubles de cuisine</t>
  </si>
  <si>
    <t>31.004</t>
  </si>
  <si>
    <t>Fabrication de meubles de salle à manger, de salon, de chambre à coucher et de salle de bain</t>
  </si>
  <si>
    <t>31.009</t>
  </si>
  <si>
    <t>Fabrication d'autres meubles n.c.a.</t>
  </si>
  <si>
    <t>23.430</t>
  </si>
  <si>
    <t>Fabrication d’isolateurs et pièces isolantes en céramique</t>
  </si>
  <si>
    <t>23.440</t>
  </si>
  <si>
    <t>Fabrication d'autres produits céramiques à usage technique</t>
  </si>
  <si>
    <t>23.490</t>
  </si>
  <si>
    <t>Fabrication d'autres produits céramiques</t>
  </si>
  <si>
    <t>23.450</t>
  </si>
  <si>
    <t>Fabrication d’autres produits céramiques</t>
  </si>
  <si>
    <t>23.510</t>
  </si>
  <si>
    <t>Fabrication de ciment</t>
  </si>
  <si>
    <t>23.520</t>
  </si>
  <si>
    <t>Fabrication de chaux et plâtre</t>
  </si>
  <si>
    <t>23.610</t>
  </si>
  <si>
    <t>Fabrication d'éléments en béton pour la construction</t>
  </si>
  <si>
    <t>23.620</t>
  </si>
  <si>
    <t>Fabrication d'éléments en plâtre pour la construction</t>
  </si>
  <si>
    <t>Fabrication d’éléments en plâtre pour la construction</t>
  </si>
  <si>
    <t>23.630</t>
  </si>
  <si>
    <t>Fabrication de béton prêt à l'emploi</t>
  </si>
  <si>
    <t>23.640</t>
  </si>
  <si>
    <t>Fabrication de mortiers</t>
  </si>
  <si>
    <t>23.650</t>
  </si>
  <si>
    <t>Fabrication d'ouvrages en fibre-ciment</t>
  </si>
  <si>
    <t>23.690</t>
  </si>
  <si>
    <t>Fabrication d'autres ouvrages en béton, en ciment ou en plâtre</t>
  </si>
  <si>
    <t>23.700</t>
  </si>
  <si>
    <t>Taille, façonnage et finissage de pierres</t>
  </si>
  <si>
    <t>23.910</t>
  </si>
  <si>
    <t>Fabrication de produits abrasifs</t>
  </si>
  <si>
    <t>Fabrication d'autres produits minéraux non métalliques n.c.a.</t>
  </si>
  <si>
    <t>24.100</t>
  </si>
  <si>
    <t>Sidérurgie</t>
  </si>
  <si>
    <t>24.200</t>
  </si>
  <si>
    <t>Fabrication de tubes, tuyaux, profilés creux et accessoires correspondants en acier</t>
  </si>
  <si>
    <t>24.310</t>
  </si>
  <si>
    <t>Étirage à froid de barres</t>
  </si>
  <si>
    <t>24.320</t>
  </si>
  <si>
    <t>Laminage à froid de feuillards</t>
  </si>
  <si>
    <t>24.330</t>
  </si>
  <si>
    <t>Profilage à froid par formage ou pliage</t>
  </si>
  <si>
    <t>24.340</t>
  </si>
  <si>
    <t>Tréfilage à froid</t>
  </si>
  <si>
    <t>24.410</t>
  </si>
  <si>
    <t>Production de métaux précieux</t>
  </si>
  <si>
    <t>24.420</t>
  </si>
  <si>
    <t>Métallurgie de l'aluminium</t>
  </si>
  <si>
    <t>24.430</t>
  </si>
  <si>
    <t>Métallurgie du plomb, du zinc ou de l'étain</t>
  </si>
  <si>
    <t>24.440</t>
  </si>
  <si>
    <t>Métallurgie du cuivre</t>
  </si>
  <si>
    <t>24.450</t>
  </si>
  <si>
    <t>Métallurgie des autres métaux non ferreux</t>
  </si>
  <si>
    <t>24.460</t>
  </si>
  <si>
    <t>Élaboration et transformation de matières nucléaires</t>
  </si>
  <si>
    <t>24.510</t>
  </si>
  <si>
    <t>Fonderie de fonte</t>
  </si>
  <si>
    <t>24.520</t>
  </si>
  <si>
    <t>Fonderie d'acier</t>
  </si>
  <si>
    <t>24.530</t>
  </si>
  <si>
    <t>Fonderie de métaux légers</t>
  </si>
  <si>
    <t>24.540</t>
  </si>
  <si>
    <t>Fonderie d’autres métaux non ferreux</t>
  </si>
  <si>
    <t>Fonderie d'autres métaux non ferreux</t>
  </si>
  <si>
    <t>25.110</t>
  </si>
  <si>
    <t>Fabrication de structures métalliques et de parties de structures</t>
  </si>
  <si>
    <t>25.120</t>
  </si>
  <si>
    <t>Fabrication de portes et fenêtres en métal</t>
  </si>
  <si>
    <t>25.210</t>
  </si>
  <si>
    <t>Fabrication de radiateurs et de chaudières pour le chauffage central</t>
  </si>
  <si>
    <t>Fabrication de radiateurs, de générateurs de vapeur et de chaudières pour le chauffage central</t>
  </si>
  <si>
    <t>28.210</t>
  </si>
  <si>
    <t>Fabrication de fours et brûleurs et d’équipements fixes de chauffage domestique</t>
  </si>
  <si>
    <t>25.290</t>
  </si>
  <si>
    <t>Fabrication d'autres réservoirs, citernes et conteneurs métalliques</t>
  </si>
  <si>
    <t>25.220</t>
  </si>
  <si>
    <t>Fabrication d’autres réservoirs, citernes et conteneurs métalliques</t>
  </si>
  <si>
    <t>25.300</t>
  </si>
  <si>
    <t>Fabrication de générateurs de vapeur, à l'exception des chaudières pour le chauffage central</t>
  </si>
  <si>
    <t>25.400</t>
  </si>
  <si>
    <t>Fabrication d'armes et de munitions</t>
  </si>
  <si>
    <t>Fabrication d’armes et de munitions</t>
  </si>
  <si>
    <t>25.501</t>
  </si>
  <si>
    <t>Forge</t>
  </si>
  <si>
    <t>25.401</t>
  </si>
  <si>
    <t>Forgeage de métal</t>
  </si>
  <si>
    <t>25.502</t>
  </si>
  <si>
    <t>Emboutissage, estampage et profilage des métaux; métallurgie des poudres</t>
  </si>
  <si>
    <t>25.402</t>
  </si>
  <si>
    <t>Façonnage de métal; métallurgie des poudres</t>
  </si>
  <si>
    <t>25.610</t>
  </si>
  <si>
    <t>Traitement et revêtement des métaux</t>
  </si>
  <si>
    <t>25.510</t>
  </si>
  <si>
    <t>Revêtement des métaux</t>
  </si>
  <si>
    <t>25.520</t>
  </si>
  <si>
    <t>Traitement thermique des métaux</t>
  </si>
  <si>
    <t>25.530</t>
  </si>
  <si>
    <t>Usinage des métaux</t>
  </si>
  <si>
    <t>25.620</t>
  </si>
  <si>
    <t>Usinage</t>
  </si>
  <si>
    <t>25.710</t>
  </si>
  <si>
    <t>Fabrication de coutellerie</t>
  </si>
  <si>
    <t>25.720</t>
  </si>
  <si>
    <t>Fabrication de serrures et de ferrures</t>
  </si>
  <si>
    <t>25.731</t>
  </si>
  <si>
    <t>Fabrication de moules et modèles</t>
  </si>
  <si>
    <t>25.631</t>
  </si>
  <si>
    <t>25.739</t>
  </si>
  <si>
    <t>Fabrication d'outillage, à l'exclusion des moules et des modèles</t>
  </si>
  <si>
    <t>25.639</t>
  </si>
  <si>
    <t>Fabrication d'outillage, à l’exception des moules et des modèles</t>
  </si>
  <si>
    <t>25.910</t>
  </si>
  <si>
    <t>Fabrication de fûts et emballages métalliques similaires</t>
  </si>
  <si>
    <t>25.920</t>
  </si>
  <si>
    <t>Fabrication d'emballages métalliques légers</t>
  </si>
  <si>
    <t>25.930</t>
  </si>
  <si>
    <t>Fabrication d'articles en fils métalliques, de chaînes et de ressorts</t>
  </si>
  <si>
    <t>25.940</t>
  </si>
  <si>
    <t>25.991</t>
  </si>
  <si>
    <t>Fabrication d'articles métalliques à usage ménager et sanitaire</t>
  </si>
  <si>
    <t>25.999</t>
  </si>
  <si>
    <t>Fabrication d'autres articles métalliques n.c.a.</t>
  </si>
  <si>
    <t>26.110</t>
  </si>
  <si>
    <t>Fabrication de composants électroniques</t>
  </si>
  <si>
    <t>26.120</t>
  </si>
  <si>
    <t>Fabrication de cartes électroniques assemblées</t>
  </si>
  <si>
    <t>26.200</t>
  </si>
  <si>
    <t>Fabrication d'ordinateurs et d'équipements périphériques</t>
  </si>
  <si>
    <t>Fabrication d’ordinateurs et d’équipements périphériques</t>
  </si>
  <si>
    <t>26.400</t>
  </si>
  <si>
    <t>Fabrication de produits électroniques grand public</t>
  </si>
  <si>
    <t>26.300</t>
  </si>
  <si>
    <t>Fabrication d'équipements de communication</t>
  </si>
  <si>
    <t>26.510</t>
  </si>
  <si>
    <t>Fabrication d’instruments et d’appareils de mesure, d’essai et de navigation</t>
  </si>
  <si>
    <t>Fabrication d'instruments et d'appareils de mesure, d'essai et de navigation</t>
  </si>
  <si>
    <t>26.520</t>
  </si>
  <si>
    <t>Horlogerie</t>
  </si>
  <si>
    <t>Fabrication d'horloges et de montres</t>
  </si>
  <si>
    <t>26.600</t>
  </si>
  <si>
    <t>Fabrication d'équipements d'irradiation médicale, d'équipements électromédicaux et électrothérapeutiques</t>
  </si>
  <si>
    <t>Fabrication d’équipements d’irradiation médicale, d’équipements électromédicaux et électrothérapeutiques</t>
  </si>
  <si>
    <t>26.700</t>
  </si>
  <si>
    <t>Fabrication de matériels optique et photographique et de supports magnétiques et optiques</t>
  </si>
  <si>
    <t>26.800</t>
  </si>
  <si>
    <t>Fabrication de supports magnétiques et optiques</t>
  </si>
  <si>
    <t>27.110</t>
  </si>
  <si>
    <t>Fabrication de moteurs, de génératrices et de transformateurs électriques</t>
  </si>
  <si>
    <t>Fabrication de moteurs, génératrices et transformateurs électriques</t>
  </si>
  <si>
    <t>29.100</t>
  </si>
  <si>
    <t>Construction de véhicules automobiles</t>
  </si>
  <si>
    <t>27.120</t>
  </si>
  <si>
    <t>Fabrication de matériel de distribution et de commande électrique</t>
  </si>
  <si>
    <t>27.200</t>
  </si>
  <si>
    <t>Fabrication de piles et d'accumulateurs électriques</t>
  </si>
  <si>
    <t>27.310</t>
  </si>
  <si>
    <t>Fabrication de câbles de fibres optiques</t>
  </si>
  <si>
    <t>27.320</t>
  </si>
  <si>
    <t>Fabrication d’autres fils et câbles électroniques ou électriques</t>
  </si>
  <si>
    <t>27.330</t>
  </si>
  <si>
    <t>Fabrication de matériel d'installation électrique</t>
  </si>
  <si>
    <t>27.401</t>
  </si>
  <si>
    <t>Fabrication de lampes</t>
  </si>
  <si>
    <t>27.402</t>
  </si>
  <si>
    <t>Fabrication d'appareils d'éclairage électrique</t>
  </si>
  <si>
    <t>27.510</t>
  </si>
  <si>
    <t>Fabrication d'appareils électroménagers</t>
  </si>
  <si>
    <t>27.520</t>
  </si>
  <si>
    <t>Fabrication d'appareils ménagers non électriques</t>
  </si>
  <si>
    <t>27.900</t>
  </si>
  <si>
    <t>Fabrication d'autres matériels électriques</t>
  </si>
  <si>
    <t>Fabrication d’autres matériels électriques</t>
  </si>
  <si>
    <t>29.310</t>
  </si>
  <si>
    <t>Fabrication d’équipements électriques et électroniques pour véhicules automobiles</t>
  </si>
  <si>
    <t>32.990</t>
  </si>
  <si>
    <t>Autres activités manufacturières n.c.a.</t>
  </si>
  <si>
    <t>28.110</t>
  </si>
  <si>
    <t>Fabrication de moteurs et de turbines, à l'exception des moteurs d'avions, de véhicules automobiles et de motocycles</t>
  </si>
  <si>
    <t>Fabrication de moteurs et turbines, à l’exception des moteurs d’avions, de véhicules automobiles et de cyclomoteurs</t>
  </si>
  <si>
    <t>30.910</t>
  </si>
  <si>
    <t>Fabrication de motocycles</t>
  </si>
  <si>
    <t>28.120</t>
  </si>
  <si>
    <t>Fabrication d'équipements hydrauliques et pneumatiques</t>
  </si>
  <si>
    <t>28.130</t>
  </si>
  <si>
    <t>Fabrication d'autres pompes et de compresseurs</t>
  </si>
  <si>
    <t>28.140</t>
  </si>
  <si>
    <t>Fabrication d'autres articles de robinetterie</t>
  </si>
  <si>
    <t>28.150</t>
  </si>
  <si>
    <t>Fabrication de fours et de brûleurs</t>
  </si>
  <si>
    <t>28.250</t>
  </si>
  <si>
    <t>Fabrication de machines et d'appareils conditionnement d’air pour usage non domestique</t>
  </si>
  <si>
    <t>28.220</t>
  </si>
  <si>
    <t>Fabrication de matériel de levage et de manutention</t>
  </si>
  <si>
    <t>28.230</t>
  </si>
  <si>
    <t>Fabrication de machines et d'équipements de bureau (à l'exception des ordinateurs et des équipements périphériques)</t>
  </si>
  <si>
    <t>Fabrication de machines et d’équipements de bureau (à l’exception des ordinateurs et équipements périphériques)</t>
  </si>
  <si>
    <t>28.240</t>
  </si>
  <si>
    <t>Fabrication d'outillage portatif à moteur incorporé</t>
  </si>
  <si>
    <t>Fabrication d'équipements aérauliques et frigorifiques industriels</t>
  </si>
  <si>
    <t>28.291</t>
  </si>
  <si>
    <t>Fabrication d'équipements d'emballage</t>
  </si>
  <si>
    <t>28.292</t>
  </si>
  <si>
    <t>Fabrication d'appareils de pesage</t>
  </si>
  <si>
    <t>28.293</t>
  </si>
  <si>
    <t>28.294</t>
  </si>
  <si>
    <t>Fabrication de machines automatiques de vente de produits</t>
  </si>
  <si>
    <t>28.295</t>
  </si>
  <si>
    <t>Fabrication d'appareils de filtrage</t>
  </si>
  <si>
    <t>28.930</t>
  </si>
  <si>
    <t>Fabrication de machines pour l’industrie agroalimentaire et la transformation du tabac</t>
  </si>
  <si>
    <t>28.296</t>
  </si>
  <si>
    <t>Fabrication de nettoyeurs à haute pression, de matériel industriel de nettoyage au sable et similaires</t>
  </si>
  <si>
    <t>28.299</t>
  </si>
  <si>
    <t>Fabrication d'autres machines d'usage général n.c.a.</t>
  </si>
  <si>
    <t>28.300</t>
  </si>
  <si>
    <t>Fabrication de machines agricoles et forestières</t>
  </si>
  <si>
    <t>28.410</t>
  </si>
  <si>
    <t>Fabrication de machines de formage des métaux</t>
  </si>
  <si>
    <t>Fabrication de machines et machines-outils pour le formage et le travail des métaux</t>
  </si>
  <si>
    <t>28.490</t>
  </si>
  <si>
    <t>Fabrication d'autres machines-outils</t>
  </si>
  <si>
    <t>28.420</t>
  </si>
  <si>
    <t>Fabrication d’autres machines-outils</t>
  </si>
  <si>
    <t>28.910</t>
  </si>
  <si>
    <t>Fabrication de machines pour la métallurgie</t>
  </si>
  <si>
    <t>28.920</t>
  </si>
  <si>
    <t>Fabrication de machines pour l'extraction ou la construction</t>
  </si>
  <si>
    <t>Fabrication de machines pour l'industrie agro-alimentaire</t>
  </si>
  <si>
    <t>28.940</t>
  </si>
  <si>
    <t>Fabrication de machines pour les industries textiles</t>
  </si>
  <si>
    <t>28.950</t>
  </si>
  <si>
    <t>Fabrication de machines pour les industries du papier et du carton</t>
  </si>
  <si>
    <t>28.960</t>
  </si>
  <si>
    <t>Fabrication de machines pour le travail du caoutchouc ou des plastiques</t>
  </si>
  <si>
    <t>28.970</t>
  </si>
  <si>
    <t>Fabrication de machines de fabrication additive</t>
  </si>
  <si>
    <t>28.990</t>
  </si>
  <si>
    <t>Fabrication d'autres machines d'usage spécifique n.c.a.</t>
  </si>
  <si>
    <t>29.201</t>
  </si>
  <si>
    <t>Fabrication de carrosseries de véhicules automobiles</t>
  </si>
  <si>
    <t>29.202</t>
  </si>
  <si>
    <t>Fabrication de remorques, de semi-remorques et de caravanes</t>
  </si>
  <si>
    <t>Fabrication d'équipements électriques et électroniques pour véhicules automobiles</t>
  </si>
  <si>
    <t>30.110</t>
  </si>
  <si>
    <t>Construction de navires et de structures flottantes</t>
  </si>
  <si>
    <t>30.130</t>
  </si>
  <si>
    <t>Construction de bateaux et navires militaires</t>
  </si>
  <si>
    <t>30.120</t>
  </si>
  <si>
    <t>Construction de bateaux de plaisance</t>
  </si>
  <si>
    <t>30.200</t>
  </si>
  <si>
    <t>Construction de locomotives et d'autre matériel ferroviaire roulant</t>
  </si>
  <si>
    <t>30.300</t>
  </si>
  <si>
    <t>Construction aéronautique et spatiale</t>
  </si>
  <si>
    <t>30.310</t>
  </si>
  <si>
    <t>Construction d’aéronefs et d’engins spatiaux civils et machines connexes</t>
  </si>
  <si>
    <t>30.320</t>
  </si>
  <si>
    <t>Construction d’aéronefs et d’engins spatiaux militaires et machines connexes</t>
  </si>
  <si>
    <t>30.400</t>
  </si>
  <si>
    <t>Construction de véhicules militaires de combat</t>
  </si>
  <si>
    <t>33.180</t>
  </si>
  <si>
    <t>Réparation et entretien de véhicules de combat, de navires, de bateaux, d’aéronefs et d’engins spatiaux militaires</t>
  </si>
  <si>
    <t>30.920</t>
  </si>
  <si>
    <t>Fabrication de bicyclettes et de véhicules pour invalides</t>
  </si>
  <si>
    <t>30.990</t>
  </si>
  <si>
    <t>Fabrication d'autres équipements de transport n.c.a.</t>
  </si>
  <si>
    <t>31.010</t>
  </si>
  <si>
    <t>31.020</t>
  </si>
  <si>
    <t>31.030</t>
  </si>
  <si>
    <t>Fabrication de matelas</t>
  </si>
  <si>
    <t>31.003</t>
  </si>
  <si>
    <t>31.091</t>
  </si>
  <si>
    <t>Fabrication de salles à manger, de salons, de chambres à coucher et de salles de bain</t>
  </si>
  <si>
    <t>31.092</t>
  </si>
  <si>
    <t>Fabrication de meubles de jardin et d'extérieur</t>
  </si>
  <si>
    <t>31.099</t>
  </si>
  <si>
    <t>32.110</t>
  </si>
  <si>
    <t>Frappe de monnaie</t>
  </si>
  <si>
    <t>32.121</t>
  </si>
  <si>
    <t>Travail du diamant</t>
  </si>
  <si>
    <t>32.122</t>
  </si>
  <si>
    <t>32.123</t>
  </si>
  <si>
    <t>32.124</t>
  </si>
  <si>
    <t>Fabrication d'articles d'orfèvrerie</t>
  </si>
  <si>
    <t>32.129</t>
  </si>
  <si>
    <t>32.130</t>
  </si>
  <si>
    <t>Fabrication d’articles de bijouterie fantaisie et articles similaires</t>
  </si>
  <si>
    <t>32.200</t>
  </si>
  <si>
    <t>Fabrication d'instruments de musique</t>
  </si>
  <si>
    <t>32.300</t>
  </si>
  <si>
    <t>Fabrication d'articles de sport</t>
  </si>
  <si>
    <t>32.400</t>
  </si>
  <si>
    <t>Fabrication de jeux et jouets</t>
  </si>
  <si>
    <t>32.500</t>
  </si>
  <si>
    <t>Fabrication d'instruments et de fournitures à usage médical et dentaire</t>
  </si>
  <si>
    <t>Fabrication d’instruments et de fournitures à usage médical et dentaire</t>
  </si>
  <si>
    <t>32.910</t>
  </si>
  <si>
    <t>Fabrication d'articles de brosserie</t>
  </si>
  <si>
    <t>33.110</t>
  </si>
  <si>
    <t>Réparation d'ouvrages en métaux</t>
  </si>
  <si>
    <t>33.170</t>
  </si>
  <si>
    <t>Réparation et entretien d’autres équipements de transport civils</t>
  </si>
  <si>
    <t>33.120</t>
  </si>
  <si>
    <t>Réparation de machines</t>
  </si>
  <si>
    <t>33.150</t>
  </si>
  <si>
    <t>Réparation et entretien de bateaux et navires civils</t>
  </si>
  <si>
    <t>33.130</t>
  </si>
  <si>
    <t>Réparation de matériels électroniques et optiques</t>
  </si>
  <si>
    <t>33.140</t>
  </si>
  <si>
    <t>Réparation d'équipements électriques</t>
  </si>
  <si>
    <t>Réparation et maintenance navale</t>
  </si>
  <si>
    <t>33.160</t>
  </si>
  <si>
    <t>Réparation et maintenance d'aéronefs et d'engins spatiaux</t>
  </si>
  <si>
    <t>33.190</t>
  </si>
  <si>
    <t>Réparation d'autres équipements</t>
  </si>
  <si>
    <t>91.300</t>
  </si>
  <si>
    <t>Conservation, restauration et autres activités de soutien pour la préservation du patrimoine culturel</t>
  </si>
  <si>
    <t>33.200</t>
  </si>
  <si>
    <t>Installation de machines et d'équipements industriels</t>
  </si>
  <si>
    <t>35.110</t>
  </si>
  <si>
    <t>Production d'électricité</t>
  </si>
  <si>
    <t>35.120</t>
  </si>
  <si>
    <t>Production d’électricité à partir de sources renouvelables</t>
  </si>
  <si>
    <t>35.160</t>
  </si>
  <si>
    <t>Stockage de l’électricité</t>
  </si>
  <si>
    <t>Transport d'électricité</t>
  </si>
  <si>
    <t>35.130</t>
  </si>
  <si>
    <t>Transport d’électricité</t>
  </si>
  <si>
    <t>Distribution d'électricité</t>
  </si>
  <si>
    <t>35.140</t>
  </si>
  <si>
    <t>Distribution d’électricité</t>
  </si>
  <si>
    <t>Commerce d'électricité</t>
  </si>
  <si>
    <t>35.150</t>
  </si>
  <si>
    <t>Commerce d’électricité</t>
  </si>
  <si>
    <t>35.400</t>
  </si>
  <si>
    <t>Activités des courtiers et agents pour l’électricité et le gaz naturel</t>
  </si>
  <si>
    <t>35.210</t>
  </si>
  <si>
    <t>Production de gaz</t>
  </si>
  <si>
    <t>35.220</t>
  </si>
  <si>
    <t>Distribution de combustibles gazeux par conduites</t>
  </si>
  <si>
    <t>35.230</t>
  </si>
  <si>
    <t>Commerce de combustibles gazeux par conduites</t>
  </si>
  <si>
    <t>35.300</t>
  </si>
  <si>
    <t>Production et distribution de vapeur et d'air conditionné</t>
  </si>
  <si>
    <t>36.000</t>
  </si>
  <si>
    <t>Captage, traitement et distribution d'eau</t>
  </si>
  <si>
    <t>37.000</t>
  </si>
  <si>
    <t>Collecte et traitement des eaux usées</t>
  </si>
  <si>
    <t>38.110</t>
  </si>
  <si>
    <t>Collecte des déchets non dangereux</t>
  </si>
  <si>
    <t>38.120</t>
  </si>
  <si>
    <t>Collecte des déchets dangereux</t>
  </si>
  <si>
    <t>38.211</t>
  </si>
  <si>
    <t>Prétraitement avant élimination des déchets non dangereux</t>
  </si>
  <si>
    <t>38.210</t>
  </si>
  <si>
    <t>Récupération de matériaux provenant de déchets</t>
  </si>
  <si>
    <t>38.220</t>
  </si>
  <si>
    <t>Valorisation énergétique de déchets</t>
  </si>
  <si>
    <t>38.230</t>
  </si>
  <si>
    <t>Autre valorisation des déchets</t>
  </si>
  <si>
    <t>38.310</t>
  </si>
  <si>
    <t>Incinération sans récupération d’énergie</t>
  </si>
  <si>
    <t>38.320</t>
  </si>
  <si>
    <t>Mise en décharge ou stockage permanent</t>
  </si>
  <si>
    <t>38.330</t>
  </si>
  <si>
    <t>Autre élimination des déchets</t>
  </si>
  <si>
    <t>38.212</t>
  </si>
  <si>
    <t>Traitement physico-chimique des boues et des déchets liquides</t>
  </si>
  <si>
    <t>38.213</t>
  </si>
  <si>
    <t>Traitement et élimination des déchets non dangereux, sauf boues et déchets liquides</t>
  </si>
  <si>
    <t>38.219</t>
  </si>
  <si>
    <t>Autre traitement et élimination des déchets non dangereux</t>
  </si>
  <si>
    <t>38.221</t>
  </si>
  <si>
    <t>Prétraitement avant élimination des déchets  dangereux</t>
  </si>
  <si>
    <t>38.222</t>
  </si>
  <si>
    <t>Traitement et élimination des déchets dangereux</t>
  </si>
  <si>
    <t>Démantèlement d'épaves</t>
  </si>
  <si>
    <t>38.321</t>
  </si>
  <si>
    <t>Tri de matériaux récupérables</t>
  </si>
  <si>
    <t>38.322</t>
  </si>
  <si>
    <t>Récupération de déchets métalliques</t>
  </si>
  <si>
    <t>38.323</t>
  </si>
  <si>
    <t>Récupération de déchets inertes</t>
  </si>
  <si>
    <t>38.329</t>
  </si>
  <si>
    <t>Récupération d'autres déchets triés</t>
  </si>
  <si>
    <t>39.000</t>
  </si>
  <si>
    <t>Dépollution et autres services de gestion des déchets</t>
  </si>
  <si>
    <t>41.101</t>
  </si>
  <si>
    <t>Promotion immobilière résidentielle</t>
  </si>
  <si>
    <t>68.121</t>
  </si>
  <si>
    <t>41.102</t>
  </si>
  <si>
    <t>Promotion immobilière non résidentielle</t>
  </si>
  <si>
    <t>68.122</t>
  </si>
  <si>
    <t>41.201</t>
  </si>
  <si>
    <t>Construction générale de bâtiments résidentiels</t>
  </si>
  <si>
    <t>41.001</t>
  </si>
  <si>
    <t>41.202</t>
  </si>
  <si>
    <t>Construction générale d'immeubles de bureaux</t>
  </si>
  <si>
    <t>41.002</t>
  </si>
  <si>
    <t>41.203</t>
  </si>
  <si>
    <t>Construction générale d'autres bâtiments non résidentiels</t>
  </si>
  <si>
    <t>41.003</t>
  </si>
  <si>
    <t>42.110</t>
  </si>
  <si>
    <t>Construction de routes et d'autoroutes</t>
  </si>
  <si>
    <t>Construction de routes et autoroutes</t>
  </si>
  <si>
    <t>43.500</t>
  </si>
  <si>
    <t>Travaux de construction spécialisés en génie civil</t>
  </si>
  <si>
    <t>42.120</t>
  </si>
  <si>
    <t>Construction de voies ferrées de surface et souterraines</t>
  </si>
  <si>
    <t>42.130</t>
  </si>
  <si>
    <t>Construction de ponts et tunnels</t>
  </si>
  <si>
    <t>42.211</t>
  </si>
  <si>
    <t>Construction de réseaux de distribution d'eau et de gaz</t>
  </si>
  <si>
    <t>42.212</t>
  </si>
  <si>
    <t>Construction de réseaux d'évacuation des eaux usées</t>
  </si>
  <si>
    <t>42.219</t>
  </si>
  <si>
    <t>Construction de réseaux pour fluides n.c.a.</t>
  </si>
  <si>
    <t>42.220</t>
  </si>
  <si>
    <t>42.911</t>
  </si>
  <si>
    <t>Travaux de dragage</t>
  </si>
  <si>
    <t>42.919</t>
  </si>
  <si>
    <t>Construction d'ouvrages maritimes et fluviaux, sauf travaux de dragage</t>
  </si>
  <si>
    <t>42.990</t>
  </si>
  <si>
    <t>Construction d'autres ouvrages de génie civil n.c.a.</t>
  </si>
  <si>
    <t>Construction d’autres ouvrages de génie civil n.c.a.</t>
  </si>
  <si>
    <t>43.110</t>
  </si>
  <si>
    <t>Démolition</t>
  </si>
  <si>
    <t>43.120</t>
  </si>
  <si>
    <t>Travaux de préparation des sites</t>
  </si>
  <si>
    <t>43.130</t>
  </si>
  <si>
    <t>Forages et sondages</t>
  </si>
  <si>
    <t>43.211</t>
  </si>
  <si>
    <t>Travaux d'installation électrotechnique de bâtiment</t>
  </si>
  <si>
    <t>Travaux généraux d'installation électrotechnique</t>
  </si>
  <si>
    <t>43.212</t>
  </si>
  <si>
    <t>Travaux d'installation électrotechnique d’établissements industriels</t>
  </si>
  <si>
    <t>43.213</t>
  </si>
  <si>
    <t>Installation d'installations électriques durables</t>
  </si>
  <si>
    <t>43.214</t>
  </si>
  <si>
    <t>Installation de systèmes de sécurité électroniques</t>
  </si>
  <si>
    <t>Travaux d'installation électrotechnique autres que de bâtiment</t>
  </si>
  <si>
    <t>43.221</t>
  </si>
  <si>
    <t>43.222</t>
  </si>
  <si>
    <t>Installation de chauffage, de ventilation et de conditionnement d'air</t>
  </si>
  <si>
    <t>Installation de systèmes de chauffage, de climatisation, de refroidissement et de ventilation alimentés par l'électricité</t>
  </si>
  <si>
    <t>43.223</t>
  </si>
  <si>
    <t>Installation de systèmes de chauffage, de climatisation,  de refroidissement et de ventilation alimentés par d’autres sources d'énergie que l'électricité</t>
  </si>
  <si>
    <t>43.291</t>
  </si>
  <si>
    <t>Travaux d'isolation</t>
  </si>
  <si>
    <t>43.230</t>
  </si>
  <si>
    <t>Mise en place de l’isolation</t>
  </si>
  <si>
    <t>43.299</t>
  </si>
  <si>
    <t>Autres travaux d'installation n.c.a.</t>
  </si>
  <si>
    <t>43.240</t>
  </si>
  <si>
    <t>Autres travaux d’installation</t>
  </si>
  <si>
    <t>43.310</t>
  </si>
  <si>
    <t>Travaux de plâtrerie</t>
  </si>
  <si>
    <t>43.320</t>
  </si>
  <si>
    <t>Travaux de menuiserie</t>
  </si>
  <si>
    <t>43.331</t>
  </si>
  <si>
    <t>Pose de carrelages de sols et de murs</t>
  </si>
  <si>
    <t>Pose de revêtements des sols et des murs en carrelage</t>
  </si>
  <si>
    <t>43.332</t>
  </si>
  <si>
    <t>Pose de revêtements en bois de sols et de murs</t>
  </si>
  <si>
    <t>Pose de revêtements des sols et des murs en bois</t>
  </si>
  <si>
    <t>43.333</t>
  </si>
  <si>
    <t>Pose de papiers peints et de revêtements de murs et de sols en d'autres matériaux</t>
  </si>
  <si>
    <t>43.341</t>
  </si>
  <si>
    <t>Peinture de bâtiments</t>
  </si>
  <si>
    <t>43.342</t>
  </si>
  <si>
    <t>Peinture de travaux de génie civil</t>
  </si>
  <si>
    <t>43.343</t>
  </si>
  <si>
    <t>Vitrerie</t>
  </si>
  <si>
    <t>43.390</t>
  </si>
  <si>
    <t>Autres travaux de finition</t>
  </si>
  <si>
    <t>43.350</t>
  </si>
  <si>
    <t>81.220</t>
  </si>
  <si>
    <t>Autres activités de nettoyage des bâtiments et nettoyage industriel</t>
  </si>
  <si>
    <t>43.910</t>
  </si>
  <si>
    <t>Travaux de couverture</t>
  </si>
  <si>
    <t>43.410</t>
  </si>
  <si>
    <t>43.991</t>
  </si>
  <si>
    <t>Travaux d'étanchéification des murs</t>
  </si>
  <si>
    <t>43.421</t>
  </si>
  <si>
    <t>43.992</t>
  </si>
  <si>
    <t>Ravalement des façades</t>
  </si>
  <si>
    <t>43.993</t>
  </si>
  <si>
    <t>Construction de cheminées décoratives et de feux ouverts</t>
  </si>
  <si>
    <t>43.994</t>
  </si>
  <si>
    <t>Travaux de maçonnerie et de rejointoiement</t>
  </si>
  <si>
    <t>Travaux de maçonnerie et de pose de briques</t>
  </si>
  <si>
    <t>43.995</t>
  </si>
  <si>
    <t>Travaux de restauration des bâtiments</t>
  </si>
  <si>
    <t>43.990</t>
  </si>
  <si>
    <t>Autres travaux de construction spécialisés n.c.a.</t>
  </si>
  <si>
    <t>43.996</t>
  </si>
  <si>
    <t>Pose de chapes</t>
  </si>
  <si>
    <t>43.422</t>
  </si>
  <si>
    <t>43.999</t>
  </si>
  <si>
    <t>Autres activités de construction spécialisées</t>
  </si>
  <si>
    <t>43.429</t>
  </si>
  <si>
    <t>Autres travaux de construction spécialisés dans la construction de bâtiments, n.c.a.</t>
  </si>
  <si>
    <t>45.111</t>
  </si>
  <si>
    <t>Commerce de gros d'automobiles et d'autres véhicules automobiles légers ( &lt;= 3,5 tonnes )</t>
  </si>
  <si>
    <t>46.711</t>
  </si>
  <si>
    <t>Commerce de gros de voitures et de véhicules automobiles légers (&lt;= 3,5 tonnes)</t>
  </si>
  <si>
    <t>45.112</t>
  </si>
  <si>
    <t>Intermédiaires du commerce en automobiles et autres véhicules automobiles légers( &lt;= 3,5 tonnes )</t>
  </si>
  <si>
    <t>46.180</t>
  </si>
  <si>
    <t>Activités d’intermédiaire spécialisé dans le commerce de gros d’autres produits spécifiques</t>
  </si>
  <si>
    <t>47.920</t>
  </si>
  <si>
    <t>Activités de service d’intermédiation pour le commerce de détail spécialisé</t>
  </si>
  <si>
    <t>45.113</t>
  </si>
  <si>
    <t>Commerce de détail d'automobiles et d'autres véhicules automobiles légers ( &lt;= 3,5 tonnes )</t>
  </si>
  <si>
    <t>47.811</t>
  </si>
  <si>
    <t>Commerce de détail de voitures et de véhicules automobiles légers (&lt;= 3,5 tonnes)</t>
  </si>
  <si>
    <t>45.191</t>
  </si>
  <si>
    <t>Commerce de gros d'autres véhicules automobiles ( &gt; 3,5 tonnes )</t>
  </si>
  <si>
    <t>46.712</t>
  </si>
  <si>
    <t>Commerce de gros d'autres véhicules automobiles (&gt; 3,5 tonnes)</t>
  </si>
  <si>
    <t>45.192</t>
  </si>
  <si>
    <t>Intermédiaires du commerce en autres véhicules automobiles ( &gt; 3,5 tonnes )</t>
  </si>
  <si>
    <t>45.193</t>
  </si>
  <si>
    <t>Commerce de détail d'autres véhicules automobiles ( &gt; 3,5 tonnes )</t>
  </si>
  <si>
    <t>47.812</t>
  </si>
  <si>
    <t>Commerce de détail d'autres véhicules automobiles (&gt; 3,5 tonnes)</t>
  </si>
  <si>
    <t>45.194</t>
  </si>
  <si>
    <t>Commerce de remorques, de semi-remorques et de caravanes</t>
  </si>
  <si>
    <t>46.713</t>
  </si>
  <si>
    <t>Commerce de gros de remorques, de semi-remorques et de caravanes</t>
  </si>
  <si>
    <t>47.813</t>
  </si>
  <si>
    <t>Commerce de détail de remorques, de semi-remorques et de caravanes</t>
  </si>
  <si>
    <t>45.201</t>
  </si>
  <si>
    <t>Entretien et réparation général d'automobiles et d'autres véhicules automobiles légers ( &lt;= 3,5 tonnes )</t>
  </si>
  <si>
    <t>95.311</t>
  </si>
  <si>
    <t>Entretien et réparation général de voitures et de véhicules légers (&lt;= 3,5 tonnes)</t>
  </si>
  <si>
    <t>45.202</t>
  </si>
  <si>
    <t>Entretien et réparation général d'autres véhicules automobiles ( &gt; 3,5 tonnes )</t>
  </si>
  <si>
    <t>95.312</t>
  </si>
  <si>
    <t>Entretien et réparation général d'autres véhicules automobiles (&gt; 3,5 tonnes)</t>
  </si>
  <si>
    <t>45.203</t>
  </si>
  <si>
    <t>Réparation de parties spécifiques de véhicules automobiles</t>
  </si>
  <si>
    <t>95.313</t>
  </si>
  <si>
    <t>Réparation et montage de parties spécifiques de véhicules automobiles</t>
  </si>
  <si>
    <t>45.204</t>
  </si>
  <si>
    <t>Réparations de carrosseries</t>
  </si>
  <si>
    <t>95.314</t>
  </si>
  <si>
    <t>Réparation de carrosseries (y compris la peinture)</t>
  </si>
  <si>
    <t>45.205</t>
  </si>
  <si>
    <t>Services spécialisés relatifs au pneu</t>
  </si>
  <si>
    <t>95.315</t>
  </si>
  <si>
    <t>45.206</t>
  </si>
  <si>
    <t>Lavage de véhicules automobiles</t>
  </si>
  <si>
    <t>95.316</t>
  </si>
  <si>
    <t>45.209</t>
  </si>
  <si>
    <t>Entretien et réparation de véhicules automobiles n.c.a.</t>
  </si>
  <si>
    <t>95.319</t>
  </si>
  <si>
    <t>45.310</t>
  </si>
  <si>
    <t>Intermédiaires du commerce et commerce de gros d'équipements de véhicules automobiles</t>
  </si>
  <si>
    <t>46.720</t>
  </si>
  <si>
    <t>Commerce de gros de pièces et accessoires de véhicules automobiles</t>
  </si>
  <si>
    <t>45.320</t>
  </si>
  <si>
    <t>Commerce de détail d'équipements de véhicules automobiles</t>
  </si>
  <si>
    <t>47.820</t>
  </si>
  <si>
    <t>Commerce de détail de pièces et accessoires de véhicules automobiles</t>
  </si>
  <si>
    <t>45.401</t>
  </si>
  <si>
    <t>Intermédiaires du commerce et commerce de gros de motocycles, y compris les pièces et accessoires</t>
  </si>
  <si>
    <t>46.730</t>
  </si>
  <si>
    <t>Commerce de gros de motocycles et de pièces et accessoires pour motocycles</t>
  </si>
  <si>
    <t>45.402</t>
  </si>
  <si>
    <t>Entretien, réparation et commerce de détail de motocycles, y compris les pièces et accessoires</t>
  </si>
  <si>
    <t>47.830</t>
  </si>
  <si>
    <t>Commerce de détail de motocycles et de pièces et accessoires de motocycles</t>
  </si>
  <si>
    <t>95.320</t>
  </si>
  <si>
    <t>Réparation et entretien de motocycles</t>
  </si>
  <si>
    <t>46.110</t>
  </si>
  <si>
    <t>Intermédiaires du commerce en matières premières agricoles, animaux vivants, matières premières textiles et produits semi-finis</t>
  </si>
  <si>
    <t>Activités d’intermédiaire du commerce de gros en matières premières agricoles, animaux vivants, matières premières textiles et produits semi-finis</t>
  </si>
  <si>
    <t>46.120</t>
  </si>
  <si>
    <t>Intermédiaires du commerce en combustibles, métaux, minéraux et produits chimiques</t>
  </si>
  <si>
    <t>Activités d’intermédiaire du commerce de gros en combustibles, minérais, métaux et produits chimiques</t>
  </si>
  <si>
    <t>46.130</t>
  </si>
  <si>
    <t>Intermédiaires du commerce en bois et matériaux de construction</t>
  </si>
  <si>
    <t>Activités d’intermédiaire du commerce de gros en bois et matériaux de construction</t>
  </si>
  <si>
    <t>46.140</t>
  </si>
  <si>
    <t>Intermédiaires du commerce en machines, équipements industriels, navires et avions</t>
  </si>
  <si>
    <t>Activités d’intermédiaire du commerce de gros en machines, équipements industriels, navires et avions</t>
  </si>
  <si>
    <t>46.150</t>
  </si>
  <si>
    <t>Activités d’intermédiaire du commerce de gros en meubles, biens domestiques et quincaillerie</t>
  </si>
  <si>
    <t>46.160</t>
  </si>
  <si>
    <t>Intermédiaires du commerce en textiles, habillement, fourrures, chaussures et articles en cuir</t>
  </si>
  <si>
    <t>Activités d’intermédiaire du commerce de gros en textiles, habillement, fourrures, chaussures et articles en cuir</t>
  </si>
  <si>
    <t>46.170</t>
  </si>
  <si>
    <t>Activités d’intermédiaire du commerce de gros en produits alimentaires et tabac</t>
  </si>
  <si>
    <t>Intermédiaires spécialisés dans le commerce d'autres produits spécifiques</t>
  </si>
  <si>
    <t>46.190</t>
  </si>
  <si>
    <t>Activités d’intermédiaire non spécialisé du commerce de gros</t>
  </si>
  <si>
    <t>46.211</t>
  </si>
  <si>
    <t>Commerce de gros de céréales et de semences</t>
  </si>
  <si>
    <t>46.212</t>
  </si>
  <si>
    <t>Commerce de gros d'aliments pour le bétail</t>
  </si>
  <si>
    <t>46.213</t>
  </si>
  <si>
    <t>46.214</t>
  </si>
  <si>
    <t>Commerce de gros d'autres produits agricoles</t>
  </si>
  <si>
    <t>46.215</t>
  </si>
  <si>
    <t>Commerce de gros de tabac non manufacturé</t>
  </si>
  <si>
    <t>46.216</t>
  </si>
  <si>
    <t>Commerce de gros d'aliments pour le bétail et de produits agricoles, assortiment général</t>
  </si>
  <si>
    <t>46.220</t>
  </si>
  <si>
    <t>Commerce de gros de fleurs et de plantes</t>
  </si>
  <si>
    <t>46.231</t>
  </si>
  <si>
    <t>Commerce de gros de bétail</t>
  </si>
  <si>
    <t>46.232</t>
  </si>
  <si>
    <t>Commerce de gros d'animaux vivants, sauf bétail</t>
  </si>
  <si>
    <t>46.240</t>
  </si>
  <si>
    <t>Commerce de gros de cuirs et de peaux</t>
  </si>
  <si>
    <t>46.311</t>
  </si>
  <si>
    <t>Commerce de gros de pommes de terre de consommation</t>
  </si>
  <si>
    <t>46.319</t>
  </si>
  <si>
    <t>46.321</t>
  </si>
  <si>
    <t>Commerce de gros de viandes et de produits à base de viande, sauf viande de volaille et de gibier</t>
  </si>
  <si>
    <t>46.322</t>
  </si>
  <si>
    <t>Commerce de gros de viande de volaille et de gibier</t>
  </si>
  <si>
    <t>46.331</t>
  </si>
  <si>
    <t>Commerce de gros de produits laitiers et d'oeufs</t>
  </si>
  <si>
    <t>46.332</t>
  </si>
  <si>
    <t>Commerce de gros d'huiles et de matières grasses comestibles</t>
  </si>
  <si>
    <t>46.341</t>
  </si>
  <si>
    <t>Commerce de gros de vin et de spiritueux</t>
  </si>
  <si>
    <t>46.349</t>
  </si>
  <si>
    <t>Commerce de gros de boissons, assortiment général</t>
  </si>
  <si>
    <t>46.350</t>
  </si>
  <si>
    <t>Commerce de gros de produits à base de tabac</t>
  </si>
  <si>
    <t>46.360</t>
  </si>
  <si>
    <t>Commerce de gros de sucre, chocolat et confiserie</t>
  </si>
  <si>
    <t>46.370</t>
  </si>
  <si>
    <t>Commerce de gros de café, thé, cacao et épices</t>
  </si>
  <si>
    <t>46.381</t>
  </si>
  <si>
    <t>Commerce de gros de poissons, crustacés et mollusques</t>
  </si>
  <si>
    <t>46.323</t>
  </si>
  <si>
    <t>46.382</t>
  </si>
  <si>
    <t>Commerce de gros de produits à base de pommes de terre</t>
  </si>
  <si>
    <t>46.383</t>
  </si>
  <si>
    <t>Commerce de gros d'aliments pour animaux de compagnie</t>
  </si>
  <si>
    <t>46.389</t>
  </si>
  <si>
    <t>Commerce de gros d'autres produits alimentaires n.c.a.</t>
  </si>
  <si>
    <t>46.391</t>
  </si>
  <si>
    <t>Commerce de gros non spécialisé de denrées surgelées</t>
  </si>
  <si>
    <t>46.392</t>
  </si>
  <si>
    <t>46.411</t>
  </si>
  <si>
    <t>46.412</t>
  </si>
  <si>
    <t>Commerce de gros de linge de maison et de literie</t>
  </si>
  <si>
    <t>46.419</t>
  </si>
  <si>
    <t>Commerce de gros d'autres textiles</t>
  </si>
  <si>
    <t>46.421</t>
  </si>
  <si>
    <t>Commerce de gros de vêtements de travail</t>
  </si>
  <si>
    <t>46.422</t>
  </si>
  <si>
    <t>Commerce de gros de sous-vêtements</t>
  </si>
  <si>
    <t>46.423</t>
  </si>
  <si>
    <t>Commerce de gros de vêtements, autres que vêtements de travail et sous-vêtements</t>
  </si>
  <si>
    <t>46.424</t>
  </si>
  <si>
    <t>Commerce de gros d'accessoires du vêtement</t>
  </si>
  <si>
    <t>46.425</t>
  </si>
  <si>
    <t>Commerce de gros de chaussures</t>
  </si>
  <si>
    <t>46.431</t>
  </si>
  <si>
    <t>Commerce de gros d'appareils électroménagers et audio-vidéo</t>
  </si>
  <si>
    <t>46.643</t>
  </si>
  <si>
    <t>Commerce de gros de matériel électrique, y compris le matériel d'installation</t>
  </si>
  <si>
    <t>46.432</t>
  </si>
  <si>
    <t>Commerce de gros de supports enregistrés d'images et de sons</t>
  </si>
  <si>
    <t>46.499</t>
  </si>
  <si>
    <t>Commerce de gros d'autres biens domestiques n.c.a.</t>
  </si>
  <si>
    <t>46.433</t>
  </si>
  <si>
    <t>Commerce de gros d'appareils photographiques et cinématographiques et d'autres articles d'optique</t>
  </si>
  <si>
    <t>Commerce de gros de produits photographiques et optiques</t>
  </si>
  <si>
    <t>46.441</t>
  </si>
  <si>
    <t>Commerce de gros de porcelaine et de verrerie</t>
  </si>
  <si>
    <t>46.442</t>
  </si>
  <si>
    <t>Commerce de gros de produits d'entretien</t>
  </si>
  <si>
    <t>46.450</t>
  </si>
  <si>
    <t>Commerce de gros de parfumerie et de produits de beauté</t>
  </si>
  <si>
    <t>46.460</t>
  </si>
  <si>
    <t>Commerce de gros de produits pharmaceutiques</t>
  </si>
  <si>
    <t>46.471</t>
  </si>
  <si>
    <t>Commerce de gros de mobilier domestique</t>
  </si>
  <si>
    <t>46.472</t>
  </si>
  <si>
    <t>Commerce de gros de tapis</t>
  </si>
  <si>
    <t>46.473</t>
  </si>
  <si>
    <t>Commerce de gros d'appareils d'éclairage</t>
  </si>
  <si>
    <t>46.480</t>
  </si>
  <si>
    <t>Commerce de gros d'articles d'horlogerie et de bijouterie</t>
  </si>
  <si>
    <t>46.491</t>
  </si>
  <si>
    <t>Commerce de gros de journaux, de livres et de périodiques</t>
  </si>
  <si>
    <t>46.492</t>
  </si>
  <si>
    <t>Commerce de gros de fournitures scolaires et de bureau</t>
  </si>
  <si>
    <t>46.493</t>
  </si>
  <si>
    <t>Commerce de gros d'articles en papier ou en carton</t>
  </si>
  <si>
    <t>46.494</t>
  </si>
  <si>
    <t>Commerce de gros d'articles ménagers non électriques</t>
  </si>
  <si>
    <t>46.495</t>
  </si>
  <si>
    <t>Commerce de gros de cycles</t>
  </si>
  <si>
    <t>46.496</t>
  </si>
  <si>
    <t>Commerce de gros d'articles de sport et de camping, sauf cycles</t>
  </si>
  <si>
    <t>46.497</t>
  </si>
  <si>
    <t>Commerce de gros de jeux et de jouets</t>
  </si>
  <si>
    <t>46.498</t>
  </si>
  <si>
    <t>Commerce de gros de maroquinerie et d'articles de voyage</t>
  </si>
  <si>
    <t>46.510</t>
  </si>
  <si>
    <t>Commerce de gros d'ordinateurs, d'équipements informatiques périphériques et de logiciels</t>
  </si>
  <si>
    <t>46.500</t>
  </si>
  <si>
    <t>Commerce de gros d’équipements de l’information et de la communication</t>
  </si>
  <si>
    <t>46.520</t>
  </si>
  <si>
    <t>Commerce de gros de composants et d'équipements électroniques et de télécommunication</t>
  </si>
  <si>
    <t>46.610</t>
  </si>
  <si>
    <t>Commerce de gros de matériel agricole</t>
  </si>
  <si>
    <t>46.620</t>
  </si>
  <si>
    <t>Commerce de gros de machines-outils</t>
  </si>
  <si>
    <t>46.630</t>
  </si>
  <si>
    <t>Commerce de gros de machines pour l'extraction, la construction et le génie civil</t>
  </si>
  <si>
    <t>46.640</t>
  </si>
  <si>
    <t>Commerce de gros de machines pour l'industrie textile et l'habillement</t>
  </si>
  <si>
    <t>46.648</t>
  </si>
  <si>
    <t>Commerce de gros de machines pour l'industrie textile et de machines à coudre et à tricoter</t>
  </si>
  <si>
    <t>46.650</t>
  </si>
  <si>
    <t>Commerce de gros de mobilier de bureau</t>
  </si>
  <si>
    <t>46.660</t>
  </si>
  <si>
    <t>Commerce de gros d'autres machines et équipements de bureau</t>
  </si>
  <si>
    <t>46.691</t>
  </si>
  <si>
    <t>Commerce de gros de machines pour la production d'aliments, de boissons et de tabac</t>
  </si>
  <si>
    <t>46.641</t>
  </si>
  <si>
    <t>46.692</t>
  </si>
  <si>
    <t>Commerce de gros de machines d'emballage et d'appareils de pesage</t>
  </si>
  <si>
    <t>46.642</t>
  </si>
  <si>
    <t>46.693</t>
  </si>
  <si>
    <t>46.694</t>
  </si>
  <si>
    <t>Commerce de gros de matériel de levage et de manutention</t>
  </si>
  <si>
    <t>46.644</t>
  </si>
  <si>
    <t>46.695</t>
  </si>
  <si>
    <t>Commerce de gros de pompes et de compresseurs</t>
  </si>
  <si>
    <t>46.645</t>
  </si>
  <si>
    <t>46.696</t>
  </si>
  <si>
    <t>Commerce de gros d'instruments de mesure, de contrôle et de navigation</t>
  </si>
  <si>
    <t>46.646</t>
  </si>
  <si>
    <t>46.697</t>
  </si>
  <si>
    <t>Commerce de gros de machines et d'appareils de chauffage et de refroidissement à usage industriel</t>
  </si>
  <si>
    <t>46.647</t>
  </si>
  <si>
    <t>Commerce de gros de machines et d'appareils de chauffage, de congélation et de refroidissement à usage industriel</t>
  </si>
  <si>
    <t>46.699</t>
  </si>
  <si>
    <t>Commerce de gros d'autres machines et équipements n.c.a.</t>
  </si>
  <si>
    <t>46.649</t>
  </si>
  <si>
    <t>46.710</t>
  </si>
  <si>
    <t>Commerce de gros de combustibles solides, liquides et gazeux et de produits annexes</t>
  </si>
  <si>
    <t>46.810</t>
  </si>
  <si>
    <t>Commerce de gros de minerais et de métaux</t>
  </si>
  <si>
    <t>46.820</t>
  </si>
  <si>
    <t>Commerce de gros de minerais métalliques et de métaux</t>
  </si>
  <si>
    <t>46.731</t>
  </si>
  <si>
    <t>Commerce de gros de matériaux de construction, assortiment général</t>
  </si>
  <si>
    <t>46.831</t>
  </si>
  <si>
    <t>46.732</t>
  </si>
  <si>
    <t>Commerce de gros de bois</t>
  </si>
  <si>
    <t>46.832</t>
  </si>
  <si>
    <t>46.733</t>
  </si>
  <si>
    <t>Commerce de gros de papiers peints, de peintures et de tissus d'ameublement</t>
  </si>
  <si>
    <t>46.833</t>
  </si>
  <si>
    <t>46.734</t>
  </si>
  <si>
    <t>Commerce de gros de verre plat</t>
  </si>
  <si>
    <t>46.834</t>
  </si>
  <si>
    <t>46.735</t>
  </si>
  <si>
    <t>Commerce de gros de carrelages</t>
  </si>
  <si>
    <t>46.835</t>
  </si>
  <si>
    <t>46.736</t>
  </si>
  <si>
    <t>Commerce de gros d'équipements sanitaires</t>
  </si>
  <si>
    <t>46.836</t>
  </si>
  <si>
    <t>46.739</t>
  </si>
  <si>
    <t>Commerce de gros d'autres matériaux de construction</t>
  </si>
  <si>
    <t>46.839</t>
  </si>
  <si>
    <t>46.741</t>
  </si>
  <si>
    <t>Commerce de gros de quincaillerie</t>
  </si>
  <si>
    <t>46.841</t>
  </si>
  <si>
    <t>46.742</t>
  </si>
  <si>
    <t>Commerce de gros de fournitures pour plomberie et chauffage</t>
  </si>
  <si>
    <t>46.842</t>
  </si>
  <si>
    <t>46.751</t>
  </si>
  <si>
    <t>Commerce de gros de produits chimiques industriels</t>
  </si>
  <si>
    <t>46.851</t>
  </si>
  <si>
    <t>Commerce de gros de produits chimiques à usage industriel</t>
  </si>
  <si>
    <t>46.752</t>
  </si>
  <si>
    <t>Commerce de gros d'engrais et de produits phytosanitaires</t>
  </si>
  <si>
    <t>46.852</t>
  </si>
  <si>
    <t>Commerce de gros d'engrais et de produits agrochimiques</t>
  </si>
  <si>
    <t>46.761</t>
  </si>
  <si>
    <t>Commerce de gros de diamants et d'autres pierres précieuses</t>
  </si>
  <si>
    <t>46.861</t>
  </si>
  <si>
    <t>46.769</t>
  </si>
  <si>
    <t>Commerce de gros d'autres produits intermédiaires n.c.a.</t>
  </si>
  <si>
    <t>46.869</t>
  </si>
  <si>
    <t>46.771</t>
  </si>
  <si>
    <t>Commerce de gros d'épaves de véhicules automobiles et de pièces réutilisables</t>
  </si>
  <si>
    <t>46.871</t>
  </si>
  <si>
    <t>46.772</t>
  </si>
  <si>
    <t>Commerce de gros de déchets et de débris métalliques et non-métalliques</t>
  </si>
  <si>
    <t>46.872</t>
  </si>
  <si>
    <t>Commerce de gros de déchets de fer et d'acier et de déchets métalliques non ferreux</t>
  </si>
  <si>
    <t>46.779</t>
  </si>
  <si>
    <t>Commerce de gros de déchets et débris n.c.a.</t>
  </si>
  <si>
    <t>46.879</t>
  </si>
  <si>
    <t>46.900</t>
  </si>
  <si>
    <t>Commerce de gros non spécialisé</t>
  </si>
  <si>
    <t>47.111</t>
  </si>
  <si>
    <t>Commerce de détail en magasin non spécialisé de produits surgelés</t>
  </si>
  <si>
    <t>47.110</t>
  </si>
  <si>
    <t>Commerce de détail non spécialisé dans lequel les produits alimentaires et le tabac prédominent</t>
  </si>
  <si>
    <t>47.910</t>
  </si>
  <si>
    <t>Activités de service d’intermédiation pour le commerce de détail non spécialisé</t>
  </si>
  <si>
    <t>47.112</t>
  </si>
  <si>
    <t>Commerce de détail en magasin non spécialisé à prédominance alimentaire (surface de vente &lt; 100m²)</t>
  </si>
  <si>
    <t>47.113</t>
  </si>
  <si>
    <t>Commerce de détail en magasin non spécialisé à prédominance alimentaire (surface de vente comprise entre 100m² et moins de 400m²)</t>
  </si>
  <si>
    <t>47.114</t>
  </si>
  <si>
    <t>Commerce de détail en magasin non spécialisé à prédominance alimentaire (surface de vente comprise entre 400m² et moins de 2500m²)</t>
  </si>
  <si>
    <t>47.115</t>
  </si>
  <si>
    <t>Commerce de détail en magasin non spécialisé à prédominance alimentaire (surface de vente ? 2500m²)</t>
  </si>
  <si>
    <t>47.191</t>
  </si>
  <si>
    <t>Commerce de détail en magasin non spécialisé sans prédominance alimentaire (surface de vente &lt; 2500m²)</t>
  </si>
  <si>
    <t>47.120</t>
  </si>
  <si>
    <t>Autre commerce de détail non spécialisé</t>
  </si>
  <si>
    <t>47.192</t>
  </si>
  <si>
    <t>Commerce de détail en magasin non spécialisé sans prédominance alimentaire (surface de vente ? 2500m²)</t>
  </si>
  <si>
    <t>47.210</t>
  </si>
  <si>
    <t>Commerce de détail de fruits et de légumes en magasin spécialisé</t>
  </si>
  <si>
    <t>Commerce de détail de fruits et légumes</t>
  </si>
  <si>
    <t>47.221</t>
  </si>
  <si>
    <t>Commerce de détail de viandes et de produits à base de viande en magasin spécialisé, sauf viande de gibier et de volaille</t>
  </si>
  <si>
    <t>Commerce de détail de viandes et de produits à base de viande, sauf viande de gibier et de volaille</t>
  </si>
  <si>
    <t>47.222</t>
  </si>
  <si>
    <t>Commerce de détail de viande de gibier et de volaille en magasin spécialisé</t>
  </si>
  <si>
    <t>Commerce de détail de viande de gibier et de volaille</t>
  </si>
  <si>
    <t>47.230</t>
  </si>
  <si>
    <t>Commerce de détail de poissons, crustacés et mollusques en magasin spécialisé</t>
  </si>
  <si>
    <t>Commerce de détail de poisson, de crustacés et de mollusques</t>
  </si>
  <si>
    <t>47.241</t>
  </si>
  <si>
    <t>Commerce de détail de pain et de pâtisserie en magasin spécialisé (dépôt)</t>
  </si>
  <si>
    <t>Commerce de détail de pain et de pâtisserie (dépôts)</t>
  </si>
  <si>
    <t>47.242</t>
  </si>
  <si>
    <t>Commerce de détail de chocolat et de confiserie en magasin spécialisé</t>
  </si>
  <si>
    <t>Commerce de détail de chocolat et de confiserie</t>
  </si>
  <si>
    <t>47.251</t>
  </si>
  <si>
    <t>Commerce de détail de vins et de spiritueux en magasin spécialisé</t>
  </si>
  <si>
    <t>Commerce de détail de vins et de spiritueux</t>
  </si>
  <si>
    <t>47.252</t>
  </si>
  <si>
    <t>Commerce de détail de boissons en magasin spécialisé, assortiment général</t>
  </si>
  <si>
    <t>Commerce de détail de boissons, assortiment général</t>
  </si>
  <si>
    <t>47.260</t>
  </si>
  <si>
    <t>Commerce de détail de produits à base de tabac en magasin spécialisé</t>
  </si>
  <si>
    <t>Commerce de détail de produits à base de tabac</t>
  </si>
  <si>
    <t>47.291</t>
  </si>
  <si>
    <t>Commerce de détail de produits laitiers et d'œufs en magasin spécialisé</t>
  </si>
  <si>
    <t>47.271</t>
  </si>
  <si>
    <t>Commerce de détail de produits laitiers et d'oeufs</t>
  </si>
  <si>
    <t>47.299</t>
  </si>
  <si>
    <t>Autres commerces de détail alimentaires en magasin spécialisé n.c.a.</t>
  </si>
  <si>
    <t>47.279</t>
  </si>
  <si>
    <t>Autres commerces de détail alimentaires n.c.a.</t>
  </si>
  <si>
    <t>47.300</t>
  </si>
  <si>
    <t>Commerce de détail de carburants automobiles en magasin spécialisé</t>
  </si>
  <si>
    <t>Commerce de détail de carburants</t>
  </si>
  <si>
    <t>47.410</t>
  </si>
  <si>
    <t>Commerce de détail d'ordinateurs, d'unités périphériques et de logiciels en magasin spécialisé</t>
  </si>
  <si>
    <t>47.400</t>
  </si>
  <si>
    <t>Commerce de détail d’équipements de l’information et de la communication</t>
  </si>
  <si>
    <t>47.420</t>
  </si>
  <si>
    <t>Commerce de détail de matériels de télécommunication en magasin spécialisé</t>
  </si>
  <si>
    <t>47.430</t>
  </si>
  <si>
    <t>Commerce de détail de matériels audio-vidéo en magasin spécialisé</t>
  </si>
  <si>
    <t>47.511</t>
  </si>
  <si>
    <t>Commerce de détail de tissus d'habillement en magasin spécialisé</t>
  </si>
  <si>
    <t>Commerce de détail de tissus d'habillement</t>
  </si>
  <si>
    <t>47.512</t>
  </si>
  <si>
    <t>Commerce de détail de linge de maison en magasin spécialisé</t>
  </si>
  <si>
    <t>Commerce de détail de linges de maison</t>
  </si>
  <si>
    <t>47.513</t>
  </si>
  <si>
    <t>Commerce de détail de fils à tricoter et d'articles de mercerie en magasin spécialisé</t>
  </si>
  <si>
    <t>Commerce de détail de fils à tricoter et d'articles de mercerie</t>
  </si>
  <si>
    <t>47.519</t>
  </si>
  <si>
    <t>Commerce de détail d'autres textiles en magasin spécialisé</t>
  </si>
  <si>
    <t>Commerce de détail d'autres textiles</t>
  </si>
  <si>
    <t>47.521</t>
  </si>
  <si>
    <t>Commerce de détail de matériaux de construction en magasin spécialisé, assortiment général</t>
  </si>
  <si>
    <t>Commerce de détail de quincaillerie, de matériaux de construction et de bricolage, de peinture et de verre (assortiment général)</t>
  </si>
  <si>
    <t>47.522</t>
  </si>
  <si>
    <t>Commerce de détail de matériaux de construction et de matériaux de jardin en bois en magasin spécialisé</t>
  </si>
  <si>
    <t>Commerce de détail de matériaux de construction et de matériaux de jardin, en bois</t>
  </si>
  <si>
    <t>47.523</t>
  </si>
  <si>
    <t>Commerce de détail de carrelages de sols et de murs en magasin spécialisé</t>
  </si>
  <si>
    <t>Commerce de détail de carrelage</t>
  </si>
  <si>
    <t>47.524</t>
  </si>
  <si>
    <t>Commerce de détail de parquet, de laminés et de revêtement en liège en magasin spécialisé</t>
  </si>
  <si>
    <t>Commerce de détail de parquet, de laminés et de revêtement en liège</t>
  </si>
  <si>
    <t>47.525</t>
  </si>
  <si>
    <t>Commerce de détail de quincaillerie et d'outils en magasin spécialisé</t>
  </si>
  <si>
    <t>Commerce de détail de quincaillerie et d'outils</t>
  </si>
  <si>
    <t>47.526</t>
  </si>
  <si>
    <t>Commerce de détail de peinture et de vernis en magasin spécialisé</t>
  </si>
  <si>
    <t>Commerce de détail de peinture et de vernis</t>
  </si>
  <si>
    <t>47.527</t>
  </si>
  <si>
    <t>Commerce de détail d'articles et de matériels d'installations sanitaires en magasin spécialisé</t>
  </si>
  <si>
    <t>Commerce de détail d'articles et de matériels d'installations sanitaires</t>
  </si>
  <si>
    <t>47.529</t>
  </si>
  <si>
    <t>Commerce de détail d'autres matériaux de construction en magasin spécialisé</t>
  </si>
  <si>
    <t>Commerce de détail d'autres matériaux de construction, n.c.a.</t>
  </si>
  <si>
    <t>47.530</t>
  </si>
  <si>
    <t>Commerce de détail de tapis, de moquettes et de revêtements de murs et de sols en magasin spécialisé</t>
  </si>
  <si>
    <t>Commerce de détail de tapis, moquettes et revêtements de murs et de sols</t>
  </si>
  <si>
    <t>47.540</t>
  </si>
  <si>
    <t>Commerce de détail d'appareils électroménagers en magasin spécialisé</t>
  </si>
  <si>
    <t>Commerce de détail d’appareils électroménagers</t>
  </si>
  <si>
    <t>47.591</t>
  </si>
  <si>
    <t>Commerce de détail de mobilier de maison en magasin spécialisé</t>
  </si>
  <si>
    <t>47.551</t>
  </si>
  <si>
    <t>Commerce de détail de mobilier de maison</t>
  </si>
  <si>
    <t>47.592</t>
  </si>
  <si>
    <t>Commerce de détail d'appareils d'éclairage en magasin spécialisé</t>
  </si>
  <si>
    <t>47.552</t>
  </si>
  <si>
    <t>Commerce de détail d'appareils d'éclairage</t>
  </si>
  <si>
    <t>47.593</t>
  </si>
  <si>
    <t>Commerce de détail d'appareils ménagers non électriques, de vaisselle, de verrerie, de porcelaine et de poterie en magasin spécialisé</t>
  </si>
  <si>
    <t>47.553</t>
  </si>
  <si>
    <t>Commerce de détail d'appareils ménagers non électriques, de vaisselle, de verrerie, de porcelaine et de poterie</t>
  </si>
  <si>
    <t>47.594</t>
  </si>
  <si>
    <t>Commerce de détail d'instruments de musique en magasin spécialisé</t>
  </si>
  <si>
    <t>47.690</t>
  </si>
  <si>
    <t>Commerce de détail de biens culturels et de loisirs n.c.a.</t>
  </si>
  <si>
    <t>47.599</t>
  </si>
  <si>
    <t>Commerce de détail d'autres articles de ménage en magasin spécialisé n.c.a.</t>
  </si>
  <si>
    <t>47.559</t>
  </si>
  <si>
    <t>Commerce de détail d'autres articles de ménage n.c.a.</t>
  </si>
  <si>
    <t>47.610</t>
  </si>
  <si>
    <t>Commerce de détail de livres en magasin spécialisé</t>
  </si>
  <si>
    <t>Commerce de détail de livres</t>
  </si>
  <si>
    <t>47.620</t>
  </si>
  <si>
    <t>Commerce de détail de journaux et de papeterie en magasin spécialisé</t>
  </si>
  <si>
    <t>47.621</t>
  </si>
  <si>
    <t>Commerce de détail de journaux et autres publications périodiques</t>
  </si>
  <si>
    <t>47.622</t>
  </si>
  <si>
    <t>Commerce de détail de papeterie</t>
  </si>
  <si>
    <t>47.630</t>
  </si>
  <si>
    <t>Commerce de détail d'enregistrements musicaux et vidéo en magasin spécialisé</t>
  </si>
  <si>
    <t>47.640</t>
  </si>
  <si>
    <t>Commerce de détail d'articles de sport en magasin spécialisé</t>
  </si>
  <si>
    <t>47.639</t>
  </si>
  <si>
    <t>Commerce de détail d’autres articles de sport</t>
  </si>
  <si>
    <t>47.650</t>
  </si>
  <si>
    <t>Commerce de détail de jeux et de jouets en magasin spécialisé</t>
  </si>
  <si>
    <t>Commerce de détail de jeux et jouets</t>
  </si>
  <si>
    <t>47.711</t>
  </si>
  <si>
    <t>Commerce de détail de vêtements pour dame en magasin spécialisé</t>
  </si>
  <si>
    <t>Commerce de détail de vêtements pour dame</t>
  </si>
  <si>
    <t>47.712</t>
  </si>
  <si>
    <t>Commerce de détail de vêtements pour homme en magasin spécialisé</t>
  </si>
  <si>
    <t>Commerce de détail de vêtements pour homme</t>
  </si>
  <si>
    <t>47.713</t>
  </si>
  <si>
    <t>Commerce de détail de vêtements pour bébé et enfant en magasin spécialisé</t>
  </si>
  <si>
    <t>Commerce de détail de vêtements pour bébé et enfant</t>
  </si>
  <si>
    <t>47.714</t>
  </si>
  <si>
    <t>Commerce de détail de sous-vêtements, de lingerie et de vêtements de bain en magasin spécialisé</t>
  </si>
  <si>
    <t>Commerce de détail de sous-vêtements, de lingerie et de vêtements de bain</t>
  </si>
  <si>
    <t>47.715</t>
  </si>
  <si>
    <t>Commerce de détail d'accessoires du vêtement en magasin spécialisé</t>
  </si>
  <si>
    <t>Commerce de détail d'accessoires du vêtement</t>
  </si>
  <si>
    <t>47.716</t>
  </si>
  <si>
    <t>Commerce de détail de vêtements, de sous-vêtements et d'accessoires pour dame, homme, enfant et bébé en magasin spécialisé, assortiment général</t>
  </si>
  <si>
    <t>Commerce de détail de vêtements, de sous-vêtements et d'accessoires pour dame, homme, enfant et bébé, assortiment général</t>
  </si>
  <si>
    <t>47.721</t>
  </si>
  <si>
    <t>Commerce de détail de chaussures en magasin spécialisé</t>
  </si>
  <si>
    <t>Commerce de détail de chaussures</t>
  </si>
  <si>
    <t>47.722</t>
  </si>
  <si>
    <t>Commerce de détail de maroquinerie et d'articles de voyage en magasin spécialisé</t>
  </si>
  <si>
    <t>Commerce de détail d'articles en cuir et d'articles de voyage</t>
  </si>
  <si>
    <t>47.730</t>
  </si>
  <si>
    <t>Commerce de détail de produits pharmaceutiques en magasin spécialisé</t>
  </si>
  <si>
    <t>Commerce de produits pharmaceutiques</t>
  </si>
  <si>
    <t>47.740</t>
  </si>
  <si>
    <t>Commerce de détail d'articles médicaux et orthopédiques en magasin spécialisé</t>
  </si>
  <si>
    <t>47.741</t>
  </si>
  <si>
    <t>Commerce de détail d'articles médicaux et orthopédiques, à l'exception de lunettes de correction, de lentilles et de lunettes de soleil</t>
  </si>
  <si>
    <t>47.750</t>
  </si>
  <si>
    <t>Commerce de détail de parfumerie et de produits de beauté en magasin spécialisé</t>
  </si>
  <si>
    <t>Commerce de détail de produits cosmétiques et d'articles de toilette</t>
  </si>
  <si>
    <t>47.761</t>
  </si>
  <si>
    <t>Commerce de détail de fleurs, de plantes, de graines et d'engrais en magasin spécialisé</t>
  </si>
  <si>
    <t>Commerce de détail de fleurs, de plantes, de graines et d'engrais</t>
  </si>
  <si>
    <t>47.762</t>
  </si>
  <si>
    <t>Commerce de détail d'animaux de compagnie, d'aliments et d'accessoires pour ces animaux en magasin spécialisé</t>
  </si>
  <si>
    <t>Commerce de détail d'animaux de compagnie, d'aliments et d'accessoires pour ces animaux</t>
  </si>
  <si>
    <t>47.770</t>
  </si>
  <si>
    <t>Commerce de détail d'articles d'horlogerie et de bijouterie en magasin spécialisé</t>
  </si>
  <si>
    <t>Commerce de détail d’articles d’horlogerie et de bijouterie</t>
  </si>
  <si>
    <t>47.781</t>
  </si>
  <si>
    <t>Commerce de détail de combustibles en magasin spécialisé, à l'exclusion des carburants automobiles</t>
  </si>
  <si>
    <t>Commerce de détail de combustibles solides, liquides et gazeux, à l'exclusion des carburants</t>
  </si>
  <si>
    <t>47.782</t>
  </si>
  <si>
    <t>Commerce de détail de matériel photographique, d'optique et de précision en magasin spécialisé</t>
  </si>
  <si>
    <t>47.742</t>
  </si>
  <si>
    <t>Commerce de détail de lunettes de correction, de lentilles et de lunettes de soleil</t>
  </si>
  <si>
    <t>Commerce de détail de matériel photographique, d'optique et de précision, à l’exception des lunettes de correction, des lentilles et des lunettes de soleil</t>
  </si>
  <si>
    <t>47.783</t>
  </si>
  <si>
    <t>Commerce de détail d'armes et de munitions en magasin spécialisé</t>
  </si>
  <si>
    <t>47.631</t>
  </si>
  <si>
    <t>Commerce de détail d'armes et de munitions</t>
  </si>
  <si>
    <t>47.784</t>
  </si>
  <si>
    <t>Commerce de détail d'articles de droguerie et de produits d'entretien en magasin spécialisé</t>
  </si>
  <si>
    <t>Commerce de détail d'articles de droguerie et de produits d'entretien</t>
  </si>
  <si>
    <t>47.785</t>
  </si>
  <si>
    <t>Commerce de détail de cycles en magasin spécialisé</t>
  </si>
  <si>
    <t>47.632</t>
  </si>
  <si>
    <t>Commerce de détail de cycles</t>
  </si>
  <si>
    <t>47.786</t>
  </si>
  <si>
    <t>Commerce de détail de souvenirs et d'articles religieux en magasin spécialisé</t>
  </si>
  <si>
    <t>Commerce de détail de souvenirs et d'articles religieux</t>
  </si>
  <si>
    <t>47.787</t>
  </si>
  <si>
    <t>Commerce de détail d'objets d'art neufs en magasin spécialisé</t>
  </si>
  <si>
    <t>47.788</t>
  </si>
  <si>
    <t>Commerce de détail d'articles de puériculture en magasin spécialisé, assortiment général</t>
  </si>
  <si>
    <t>47.554</t>
  </si>
  <si>
    <t>Commerce de détail d'articles de puériculture (assortiment général)</t>
  </si>
  <si>
    <t>47.789</t>
  </si>
  <si>
    <t>Autre commerce de détail de biens neufs en magasin spécialisé n.c.a.</t>
  </si>
  <si>
    <t>Autre commerce de détail de biens neufs n.c.a.</t>
  </si>
  <si>
    <t>47.791</t>
  </si>
  <si>
    <t>Commerce de détail d'antiquités en magasin</t>
  </si>
  <si>
    <t>Commerce de détail d'antiquités</t>
  </si>
  <si>
    <t>47.792</t>
  </si>
  <si>
    <t>Commerce de détail de vêtements d'occasion en magasin</t>
  </si>
  <si>
    <t>Commerce de détail de vêtements d'occasion</t>
  </si>
  <si>
    <t>47.793</t>
  </si>
  <si>
    <t>Commerce de détail de biens d'occasion en magasin, sauf vêtements d'occasion</t>
  </si>
  <si>
    <t>Commerce de détail de biens d'occasion, à l’exception des vêtements d'occasion</t>
  </si>
  <si>
    <t>47.810</t>
  </si>
  <si>
    <t>Commerce de détail alimentaire sur éventaires et marchés</t>
  </si>
  <si>
    <t>Commerce de détail de textiles, d'habillement et de chaussures sur éventaires et marchés</t>
  </si>
  <si>
    <t>47.890</t>
  </si>
  <si>
    <t>Autres commerces de détail sur éventaires et marchés</t>
  </si>
  <si>
    <t>Commerce de détail par correspondance ou par Internet</t>
  </si>
  <si>
    <t>60.390</t>
  </si>
  <si>
    <t>Autres activités de distribution de contenu</t>
  </si>
  <si>
    <t>47.990</t>
  </si>
  <si>
    <t>Autres commerces de détail hors magasin, éventaires ou marchés</t>
  </si>
  <si>
    <t>49.100</t>
  </si>
  <si>
    <t>Transport ferroviaire de voyageurs autre qu'urbain et suburbain</t>
  </si>
  <si>
    <t>49.110</t>
  </si>
  <si>
    <t>Transport ferroviaire lourd de voyageurs</t>
  </si>
  <si>
    <t>49.120</t>
  </si>
  <si>
    <t>Autre transport ferroviaire de voyageurs</t>
  </si>
  <si>
    <t>49.200</t>
  </si>
  <si>
    <t>Transport ferroviaire de fret</t>
  </si>
  <si>
    <t>49.310</t>
  </si>
  <si>
    <t>Transports urbains et suburbains de voyageurs</t>
  </si>
  <si>
    <t>Transport régulier de voyageurs par route</t>
  </si>
  <si>
    <t>49.340</t>
  </si>
  <si>
    <t>Transport de voyageurs par téléphériques et remontées mécaniques</t>
  </si>
  <si>
    <t>49.320</t>
  </si>
  <si>
    <t>Transports de voyageurs par taxis</t>
  </si>
  <si>
    <t>49.330</t>
  </si>
  <si>
    <t>Activités de service de transport de voyageurs sur demande par véhicule avec chauffeur</t>
  </si>
  <si>
    <t>52.320</t>
  </si>
  <si>
    <t>Activités de service d’intermédiation pour le transport de passagers</t>
  </si>
  <si>
    <t>49.390</t>
  </si>
  <si>
    <t>Autres transports terrestres de voyageurs n.c.a.</t>
  </si>
  <si>
    <t>Transport non régulier de voyageurs par route</t>
  </si>
  <si>
    <t>Autre transport terrestre de voyageurs n.c.a.</t>
  </si>
  <si>
    <t>49.410</t>
  </si>
  <si>
    <t>Transports routiers de fret, sauf services de déménagement</t>
  </si>
  <si>
    <t>Transport routier de fret</t>
  </si>
  <si>
    <t>52.241</t>
  </si>
  <si>
    <t>Manutention du fret portuaire</t>
  </si>
  <si>
    <t>52.249</t>
  </si>
  <si>
    <t>Autre manutention du fret sauf portuaire</t>
  </si>
  <si>
    <t>49.420</t>
  </si>
  <si>
    <t>Services de déménagement</t>
  </si>
  <si>
    <t>49.500</t>
  </si>
  <si>
    <t>Transport par conduites</t>
  </si>
  <si>
    <t>50.100</t>
  </si>
  <si>
    <t>Transports maritimes et côtiers de passagers</t>
  </si>
  <si>
    <t>50.200</t>
  </si>
  <si>
    <t>Transports maritimes et côtiers de fret</t>
  </si>
  <si>
    <t>50.300</t>
  </si>
  <si>
    <t>Transports fluviaux de passagers</t>
  </si>
  <si>
    <t>50.400</t>
  </si>
  <si>
    <t>Transports fluviaux de fret</t>
  </si>
  <si>
    <t>51.100</t>
  </si>
  <si>
    <t>Transports aériens de passagers</t>
  </si>
  <si>
    <t>51.210</t>
  </si>
  <si>
    <t>Transports aériens de fret</t>
  </si>
  <si>
    <t>51.220</t>
  </si>
  <si>
    <t>Transports spatiaux</t>
  </si>
  <si>
    <t>52.100</t>
  </si>
  <si>
    <t>Entreposage et stockage, y compris frigorifique</t>
  </si>
  <si>
    <t>35.240</t>
  </si>
  <si>
    <t>Stockage de gaz dans le cadre de services d’approvisionnement en réseau</t>
  </si>
  <si>
    <t>Entreposage et stockage</t>
  </si>
  <si>
    <t>63.100</t>
  </si>
  <si>
    <t>Infrastructure informatique, traitement de données, hébergement et activités connexes</t>
  </si>
  <si>
    <t>52.210</t>
  </si>
  <si>
    <t>Services auxiliaires des transports terrestres</t>
  </si>
  <si>
    <t>52.220</t>
  </si>
  <si>
    <t>Services auxiliaires des transports par eau</t>
  </si>
  <si>
    <t>52.230</t>
  </si>
  <si>
    <t>Services auxiliaires des transports aériens</t>
  </si>
  <si>
    <t>Manutention portuaire</t>
  </si>
  <si>
    <t>Manutention autre que portuaire</t>
  </si>
  <si>
    <t>52.290</t>
  </si>
  <si>
    <t>Autres services auxiliaires des transports</t>
  </si>
  <si>
    <t>52.250</t>
  </si>
  <si>
    <t>Activités de service logistique</t>
  </si>
  <si>
    <t>52.260</t>
  </si>
  <si>
    <t>Autres activités de soutien pour les transports</t>
  </si>
  <si>
    <t>52.310</t>
  </si>
  <si>
    <t>Activités de service d’intermédiation pour le transport de fret</t>
  </si>
  <si>
    <t>53.100</t>
  </si>
  <si>
    <t>Activités de poste dans le cadre d'une obligation de service universel</t>
  </si>
  <si>
    <t>53.200</t>
  </si>
  <si>
    <t>Autres activités de poste et de courrier</t>
  </si>
  <si>
    <t>55.100</t>
  </si>
  <si>
    <t>Hôtels et hébergement similaire</t>
  </si>
  <si>
    <t>55.201</t>
  </si>
  <si>
    <t>Auberges pour jeunes</t>
  </si>
  <si>
    <t>55.202</t>
  </si>
  <si>
    <t>Centres et villages de vacances</t>
  </si>
  <si>
    <t>55.203</t>
  </si>
  <si>
    <t>Gîtes de vacances, appartements et meublés de vacances</t>
  </si>
  <si>
    <t>55.204</t>
  </si>
  <si>
    <t>Chambres d'hôtes</t>
  </si>
  <si>
    <t>55.209</t>
  </si>
  <si>
    <t>Hébergement touristique et autre hébergement de courte durée n.c.a.</t>
  </si>
  <si>
    <t>55.300</t>
  </si>
  <si>
    <t>Terrains de camping et parcs pour caravanes ou véhicules de loisirs</t>
  </si>
  <si>
    <t>55.900</t>
  </si>
  <si>
    <t>Autres hébergements</t>
  </si>
  <si>
    <t>56.101</t>
  </si>
  <si>
    <t>Restauration à service complet</t>
  </si>
  <si>
    <t>56.111</t>
  </si>
  <si>
    <t>56.102</t>
  </si>
  <si>
    <t>Restauration à service restreint</t>
  </si>
  <si>
    <t>56.112</t>
  </si>
  <si>
    <t>Restauration à service restreint, à l'exclusion de restauration mobile</t>
  </si>
  <si>
    <t>56.120</t>
  </si>
  <si>
    <t>Activités de service de restauration mobile</t>
  </si>
  <si>
    <t>56.210</t>
  </si>
  <si>
    <t>Services des traiteurs</t>
  </si>
  <si>
    <t>56.290</t>
  </si>
  <si>
    <t>Autres services de restauration</t>
  </si>
  <si>
    <t>56.220</t>
  </si>
  <si>
    <t>Activités de service contractuel de restauration et autres activités de service de restauration</t>
  </si>
  <si>
    <t>56.301</t>
  </si>
  <si>
    <t>Cafés et bars</t>
  </si>
  <si>
    <t>56.302</t>
  </si>
  <si>
    <t>Discothèques, dancings et similaires</t>
  </si>
  <si>
    <t>56.309</t>
  </si>
  <si>
    <t>Autres débits de boissons</t>
  </si>
  <si>
    <t>58.110</t>
  </si>
  <si>
    <t>Édition de livres</t>
  </si>
  <si>
    <t>58.120</t>
  </si>
  <si>
    <t>Édition de répertoires et de fichiers d'adresses</t>
  </si>
  <si>
    <t>58.190</t>
  </si>
  <si>
    <t>Autres activités d’édition, à l’exception de l’édition de logiciels</t>
  </si>
  <si>
    <t>58.130</t>
  </si>
  <si>
    <t>Édition de journaux</t>
  </si>
  <si>
    <t>58.140</t>
  </si>
  <si>
    <t>Édition de revues et de périodiques</t>
  </si>
  <si>
    <t>Autres activités d'édition</t>
  </si>
  <si>
    <t>58.210</t>
  </si>
  <si>
    <t>Édition de jeux électroniques</t>
  </si>
  <si>
    <t>58.290</t>
  </si>
  <si>
    <t>Édition d'autres logiciels</t>
  </si>
  <si>
    <t>59.111</t>
  </si>
  <si>
    <t>Production de films cinématographiques</t>
  </si>
  <si>
    <t>59.112</t>
  </si>
  <si>
    <t>Production de films pour la télévision</t>
  </si>
  <si>
    <t>59.113</t>
  </si>
  <si>
    <t>Production de films autres que cinématographiques et pour la télévision</t>
  </si>
  <si>
    <t>59.114</t>
  </si>
  <si>
    <t>Production de programmes pour la télévision</t>
  </si>
  <si>
    <t>59.120</t>
  </si>
  <si>
    <t>Post-production de films cinématographiques, de vidéo et de programmes de télévision</t>
  </si>
  <si>
    <t>59.130</t>
  </si>
  <si>
    <t>Distribution de films cinématographiques et de vidéos</t>
  </si>
  <si>
    <t>59.140</t>
  </si>
  <si>
    <t>Projection de films cinématographiques</t>
  </si>
  <si>
    <t>59.201</t>
  </si>
  <si>
    <t>Production d'enregistrements sonores</t>
  </si>
  <si>
    <t>59.202</t>
  </si>
  <si>
    <t>Studios d'enregistrements sonores</t>
  </si>
  <si>
    <t>59.203</t>
  </si>
  <si>
    <t>Edition musicale</t>
  </si>
  <si>
    <t>59.209</t>
  </si>
  <si>
    <t>Autres services d'enregistrements sonores</t>
  </si>
  <si>
    <t>60.100</t>
  </si>
  <si>
    <t>Diffusion de programmes radio</t>
  </si>
  <si>
    <t>Radiodiffusion et activités de distribution de contenu audio</t>
  </si>
  <si>
    <t>60.200</t>
  </si>
  <si>
    <t>Programmation de télévision et télédiffusion</t>
  </si>
  <si>
    <t>Programmation et diffusion télévisuelle et activités de distribution de contenu vidéo</t>
  </si>
  <si>
    <t>61.100</t>
  </si>
  <si>
    <t>Télécommunications filaires</t>
  </si>
  <si>
    <t>Activités de télécommunications filaires, sans fil et satellitaires</t>
  </si>
  <si>
    <t>61.200</t>
  </si>
  <si>
    <t>Télécommunications sans fil</t>
  </si>
  <si>
    <t>61.900</t>
  </si>
  <si>
    <t>Autres activités de télécommunications</t>
  </si>
  <si>
    <t>61.300</t>
  </si>
  <si>
    <t>Télécommunications par satellite</t>
  </si>
  <si>
    <t>Autres activités de télécommunication</t>
  </si>
  <si>
    <t>Activités de revente de télécommunications et activités de service d’intermédiation pour les télécommunications</t>
  </si>
  <si>
    <t>62.010</t>
  </si>
  <si>
    <t>Programmation informatique</t>
  </si>
  <si>
    <t>62.100</t>
  </si>
  <si>
    <t>Activités de programmation informatique</t>
  </si>
  <si>
    <t>62.020</t>
  </si>
  <si>
    <t>Conseil informatique</t>
  </si>
  <si>
    <t>62.200</t>
  </si>
  <si>
    <t>Activités de conseil en informatique et de gestion d’installations informatiques</t>
  </si>
  <si>
    <t>62.030</t>
  </si>
  <si>
    <t>Gestion d'installations informatiques</t>
  </si>
  <si>
    <t>62.090</t>
  </si>
  <si>
    <t>Autres activités informatiques</t>
  </si>
  <si>
    <t>62.900</t>
  </si>
  <si>
    <t>Autres activités de service informatique</t>
  </si>
  <si>
    <t>63.110</t>
  </si>
  <si>
    <t>Traitement de données, hébergement et activités connexes</t>
  </si>
  <si>
    <t>63.120</t>
  </si>
  <si>
    <t>Portails Internet</t>
  </si>
  <si>
    <t>63.910</t>
  </si>
  <si>
    <t>Activités de portail de recherche sur le web</t>
  </si>
  <si>
    <t>Activités des agences de presse</t>
  </si>
  <si>
    <t>60.310</t>
  </si>
  <si>
    <t>Activités d’agence de presse</t>
  </si>
  <si>
    <t>63.990</t>
  </si>
  <si>
    <t>Autres services d'information n.c.a.</t>
  </si>
  <si>
    <t>63.920</t>
  </si>
  <si>
    <t>Autres activités de service d'information</t>
  </si>
  <si>
    <t>64.110</t>
  </si>
  <si>
    <t>Activités de banque centrale</t>
  </si>
  <si>
    <t>64.190</t>
  </si>
  <si>
    <t>Autres intermédiations monétaires</t>
  </si>
  <si>
    <t>64.200</t>
  </si>
  <si>
    <t>Activités des sociétés holding</t>
  </si>
  <si>
    <t>64.210</t>
  </si>
  <si>
    <t>Activités de société holding</t>
  </si>
  <si>
    <t>64.220</t>
  </si>
  <si>
    <t>Activités de conduit de financement</t>
  </si>
  <si>
    <t>64.300</t>
  </si>
  <si>
    <t>Fonds de placement et entités financières similaires</t>
  </si>
  <si>
    <t>64.310</t>
  </si>
  <si>
    <t>Activités de fonds d’investissement sur le marché monétaire ou non monétaire</t>
  </si>
  <si>
    <t>64.320</t>
  </si>
  <si>
    <t>Activités de fiducie, comptes de patrimoine et d’agence</t>
  </si>
  <si>
    <t>64.910</t>
  </si>
  <si>
    <t>Crédit-bail</t>
  </si>
  <si>
    <t>64.921</t>
  </si>
  <si>
    <t>Octroi de crédit à la consommation</t>
  </si>
  <si>
    <t>64.922</t>
  </si>
  <si>
    <t>Octroi de crédit hypothécaire</t>
  </si>
  <si>
    <t>64.929</t>
  </si>
  <si>
    <t>Autre distribution de crédit n.c.a.</t>
  </si>
  <si>
    <t>64.991</t>
  </si>
  <si>
    <t>Activités d'affacturage (Factoring)</t>
  </si>
  <si>
    <t>64.923</t>
  </si>
  <si>
    <t>64.992</t>
  </si>
  <si>
    <t>Activités des sociétés de bourse</t>
  </si>
  <si>
    <t>Activités des sociétés de bourses</t>
  </si>
  <si>
    <t>64.999</t>
  </si>
  <si>
    <t>Autres activités des services financiers</t>
  </si>
  <si>
    <t>64.924</t>
  </si>
  <si>
    <t>Titrisation de prêts</t>
  </si>
  <si>
    <t>65.111</t>
  </si>
  <si>
    <t>Opérations directes d'assurance vie</t>
  </si>
  <si>
    <t>65.112</t>
  </si>
  <si>
    <t>Activités des entreprises d'assurances multibranches à prédominance vie</t>
  </si>
  <si>
    <t>65.121</t>
  </si>
  <si>
    <t>Opérations directes d'assurance non-vie</t>
  </si>
  <si>
    <t>65.122</t>
  </si>
  <si>
    <t>Activités des entreprises d'assurances multibranches à prédominance non-vie</t>
  </si>
  <si>
    <t>65.200</t>
  </si>
  <si>
    <t>Réassurance</t>
  </si>
  <si>
    <t>65.300</t>
  </si>
  <si>
    <t>Caisses de retraite</t>
  </si>
  <si>
    <t>Fonds de pension</t>
  </si>
  <si>
    <t>66.110</t>
  </si>
  <si>
    <t>Administration de marchés financiers</t>
  </si>
  <si>
    <t>66.120</t>
  </si>
  <si>
    <t>Courtage de valeurs mobilières et de marchandises</t>
  </si>
  <si>
    <t>66.121</t>
  </si>
  <si>
    <t>Financement participatif (crowdfunding)</t>
  </si>
  <si>
    <t>66.129</t>
  </si>
  <si>
    <t>Autre courtage de valeurs mobilières et de matières premières, à l’exception du financement participatif (crowdfunding)</t>
  </si>
  <si>
    <t>66.191</t>
  </si>
  <si>
    <t>Activités des agents et courtiers en services bancaires</t>
  </si>
  <si>
    <t>66.199</t>
  </si>
  <si>
    <t>Autres activités auxiliaires de services financiers n.c.a., hors assurance et caisses de retraite</t>
  </si>
  <si>
    <t>66.300</t>
  </si>
  <si>
    <t>Activités de gestion de fonds</t>
  </si>
  <si>
    <t>66.210</t>
  </si>
  <si>
    <t>Évaluation des risques et dommages</t>
  </si>
  <si>
    <t>66.220</t>
  </si>
  <si>
    <t>Activités des agents et courtiers d'assurances</t>
  </si>
  <si>
    <t>66.290</t>
  </si>
  <si>
    <t>Gestion de fonds</t>
  </si>
  <si>
    <t>68.100</t>
  </si>
  <si>
    <t>Activités des marchands de biens immobiliers</t>
  </si>
  <si>
    <t>68.110</t>
  </si>
  <si>
    <t>Achat et vente de biens propres</t>
  </si>
  <si>
    <t>68.201</t>
  </si>
  <si>
    <t>Location et exploitation de biens immobiliers résidentiels propres ou loués, sauf logements sociaux</t>
  </si>
  <si>
    <t>68.202</t>
  </si>
  <si>
    <t>Location et exploitation de logements sociaux</t>
  </si>
  <si>
    <t>68.203</t>
  </si>
  <si>
    <t>Location et exploitation de biens immobiliers non résidentiels propres ou loués, sauf terrains</t>
  </si>
  <si>
    <t>68.204</t>
  </si>
  <si>
    <t>Location et exploitation de terrains</t>
  </si>
  <si>
    <t>68.311</t>
  </si>
  <si>
    <t>Intermédiation en achat, vente et location de biens immobiliers pour compte de tiers</t>
  </si>
  <si>
    <t>68.310</t>
  </si>
  <si>
    <t>Activités de service d’intermédiation pour les activités immobilières</t>
  </si>
  <si>
    <t>68.312</t>
  </si>
  <si>
    <t>Estimation et évaluation de biens immobiliers pour compte de tiers</t>
  </si>
  <si>
    <t>68.322</t>
  </si>
  <si>
    <t>68.321</t>
  </si>
  <si>
    <t>Administration de biens immobiliers résidentiels pour compte de tiers</t>
  </si>
  <si>
    <t>Activités des syndics de biens immobiliers</t>
  </si>
  <si>
    <t>68.329</t>
  </si>
  <si>
    <t>Autres activités immobilières pour compte de tiers n.c.a.</t>
  </si>
  <si>
    <t>Administration de biens immobiliers non résidentiels pour compte de tiers</t>
  </si>
  <si>
    <t>69.101</t>
  </si>
  <si>
    <t>Activités des avocats</t>
  </si>
  <si>
    <t>69.102</t>
  </si>
  <si>
    <t>Activités des notaires</t>
  </si>
  <si>
    <t>69.103</t>
  </si>
  <si>
    <t>Activités des huissiers de justice</t>
  </si>
  <si>
    <t>69.109</t>
  </si>
  <si>
    <t>Autres activités juridiques</t>
  </si>
  <si>
    <t>69.201</t>
  </si>
  <si>
    <t>Activités des experts-comptables et des conseils fiscaux</t>
  </si>
  <si>
    <t>Activités des experts-comptables (fiscalistes) (certifiés)</t>
  </si>
  <si>
    <t>69.202</t>
  </si>
  <si>
    <t>Activités des conseillers fiscaux certifiés</t>
  </si>
  <si>
    <t>69.209</t>
  </si>
  <si>
    <t>Autres activités fiscales</t>
  </si>
  <si>
    <t>Activités des comptables et des comptables-fiscalistes</t>
  </si>
  <si>
    <t>69.203</t>
  </si>
  <si>
    <t>Activités des réviseurs d'entreprises</t>
  </si>
  <si>
    <t>70.100</t>
  </si>
  <si>
    <t>Activités des sièges sociaux</t>
  </si>
  <si>
    <t>70.210</t>
  </si>
  <si>
    <t>Conseil en relations publiques et en communication</t>
  </si>
  <si>
    <t>73.300</t>
  </si>
  <si>
    <t>Activités de conseil en relations publiques et communication</t>
  </si>
  <si>
    <t>70.220</t>
  </si>
  <si>
    <t>Conseil pour les affaires et autres conseils de gestion</t>
  </si>
  <si>
    <t>70.200</t>
  </si>
  <si>
    <t>Activités de conseil pour les affaires et autre conseil de gestion</t>
  </si>
  <si>
    <t>71.111</t>
  </si>
  <si>
    <t>Activités d'architecture de construction</t>
  </si>
  <si>
    <t>71.119</t>
  </si>
  <si>
    <t>Autres activités dans le domaine d'architecture, n.e.c.</t>
  </si>
  <si>
    <t>71.112</t>
  </si>
  <si>
    <t>Activités d'architecture d'intérieur</t>
  </si>
  <si>
    <t>71.113</t>
  </si>
  <si>
    <t>Activités d'architecture d'urbanisme, de paysage et de jardin</t>
  </si>
  <si>
    <t>71.121</t>
  </si>
  <si>
    <t>Activités d'ingénierie et de conseils techniques, sauf activités des géomètres</t>
  </si>
  <si>
    <t>Activités d'ingénierie et de conseils techniques, sauf activités des géomètres-experts</t>
  </si>
  <si>
    <t>71.122</t>
  </si>
  <si>
    <t>Activités des géomètres</t>
  </si>
  <si>
    <t>71.201</t>
  </si>
  <si>
    <t>Contrôle technique des véhicules automobiles</t>
  </si>
  <si>
    <t>71.209</t>
  </si>
  <si>
    <t>Autres activités de contrôle et analyses techniques</t>
  </si>
  <si>
    <t>72.110</t>
  </si>
  <si>
    <t>Recherche-développement en biotechnologie</t>
  </si>
  <si>
    <t>72.101</t>
  </si>
  <si>
    <t>72.190</t>
  </si>
  <si>
    <t>Recherche-développement en autres sciences physiques et naturelles</t>
  </si>
  <si>
    <t>72.109</t>
  </si>
  <si>
    <t>72.200</t>
  </si>
  <si>
    <t>Recherche-développement en sciences humaines et sociales</t>
  </si>
  <si>
    <t>73.110</t>
  </si>
  <si>
    <t>Activités d’agence de publicité</t>
  </si>
  <si>
    <t>73.120</t>
  </si>
  <si>
    <t>Régie publicitaire de médias</t>
  </si>
  <si>
    <t>73.200</t>
  </si>
  <si>
    <t>Études de marché et sondages</t>
  </si>
  <si>
    <t>74.101</t>
  </si>
  <si>
    <t>Création de modèles pour les biens personnels et domestiques</t>
  </si>
  <si>
    <t>74.111</t>
  </si>
  <si>
    <t>Création de modèles pour articles textiles, d'articles d’habillement, de bijoux, de meubles et d'objets de décoration intérieure</t>
  </si>
  <si>
    <t>74.102</t>
  </si>
  <si>
    <t>Activités de design industriel</t>
  </si>
  <si>
    <t>74.112</t>
  </si>
  <si>
    <t>74.103</t>
  </si>
  <si>
    <t>Activités de design graphique</t>
  </si>
  <si>
    <t>74.120</t>
  </si>
  <si>
    <t>Activités de design graphique et de communication visuelle</t>
  </si>
  <si>
    <t>74.104</t>
  </si>
  <si>
    <t>Décoration d'intérieur</t>
  </si>
  <si>
    <t>74.130</t>
  </si>
  <si>
    <t>Activités de design d’intérieur</t>
  </si>
  <si>
    <t>74.105</t>
  </si>
  <si>
    <t>Décoration d'étalage</t>
  </si>
  <si>
    <t>74.140</t>
  </si>
  <si>
    <t>Autres activités spécialisées de design</t>
  </si>
  <si>
    <t>74.109</t>
  </si>
  <si>
    <t>74.201</t>
  </si>
  <si>
    <t>Production photographique, sauf activités des photographes de presse</t>
  </si>
  <si>
    <t>74.202</t>
  </si>
  <si>
    <t>Activités des photographes de presse</t>
  </si>
  <si>
    <t>74.209</t>
  </si>
  <si>
    <t>Autres activités photographiques</t>
  </si>
  <si>
    <t>74.300</t>
  </si>
  <si>
    <t>Traduction et interprétation</t>
  </si>
  <si>
    <t>74.301</t>
  </si>
  <si>
    <t>Activités de traduction</t>
  </si>
  <si>
    <t>74.302</t>
  </si>
  <si>
    <t>Activités d'interprétation</t>
  </si>
  <si>
    <t>74.901</t>
  </si>
  <si>
    <t>Activités des agents et représentants d'artistes, de sportifs et d'autres personnalités publiques</t>
  </si>
  <si>
    <t>74.991</t>
  </si>
  <si>
    <t>Activités des agents et représentants d'artistes, de sportifs et d'autres, personnalités publiques</t>
  </si>
  <si>
    <t>74.909</t>
  </si>
  <si>
    <t>Autres activités spécialisées, scientifiques et techniques</t>
  </si>
  <si>
    <t>74.910</t>
  </si>
  <si>
    <t>Activités d'intermédiation et commercialisation de brevets</t>
  </si>
  <si>
    <t>74.999</t>
  </si>
  <si>
    <t>Autres activités des professions libérales et autres activités scientifiques et techniques, n.c.a.</t>
  </si>
  <si>
    <t>80.090</t>
  </si>
  <si>
    <t>Activités de sécurité n.c.a.</t>
  </si>
  <si>
    <t>75.000</t>
  </si>
  <si>
    <t>Activités vétérinaires</t>
  </si>
  <si>
    <t>77.110</t>
  </si>
  <si>
    <t>Location et location-bail de voitures et véhicules automobiles légers</t>
  </si>
  <si>
    <t>77.120</t>
  </si>
  <si>
    <t>Location et location-bail de camions et d'autres véhicules automobiles lourds (&gt; 3,5 ton)</t>
  </si>
  <si>
    <t>Location et location-bail de camions</t>
  </si>
  <si>
    <t>77.210</t>
  </si>
  <si>
    <t>Location et location-bail d'articles de loisirs et de sport</t>
  </si>
  <si>
    <t>77.220</t>
  </si>
  <si>
    <t>Location de vidéocassettes et de disques vidéo</t>
  </si>
  <si>
    <t>77.229</t>
  </si>
  <si>
    <t>Location et location-bail d'autres biens personnels et domestiques n.c.a.</t>
  </si>
  <si>
    <t>77.291</t>
  </si>
  <si>
    <t>Location et location-bail de machines-outils, de matériel et d'outils à main pour le bricolage</t>
  </si>
  <si>
    <t>77.221</t>
  </si>
  <si>
    <t>77.292</t>
  </si>
  <si>
    <t>Location et location-bail de téléviseurs et d'autres appareils audiovisuels</t>
  </si>
  <si>
    <t>77.222</t>
  </si>
  <si>
    <t>77.293</t>
  </si>
  <si>
    <t>Location et location-bail de vaisselle, couverts, verrerie, articles pour la cuisine, appareils électriques et électroménagers</t>
  </si>
  <si>
    <t>77.223</t>
  </si>
  <si>
    <t>77.294</t>
  </si>
  <si>
    <t>Location et location-bail de textiles, d'habillement, de bijoux et de chaussures</t>
  </si>
  <si>
    <t>77.224</t>
  </si>
  <si>
    <t>77.295</t>
  </si>
  <si>
    <t>Location et location-bail de matériel médical et paramédical</t>
  </si>
  <si>
    <t>77.225</t>
  </si>
  <si>
    <t>77.296</t>
  </si>
  <si>
    <t>Location et location-bail de fleurs et de plantes</t>
  </si>
  <si>
    <t>77.226</t>
  </si>
  <si>
    <t>77.299</t>
  </si>
  <si>
    <t>77.310</t>
  </si>
  <si>
    <t>Location et location-bail de machines et d'équipements agricoles</t>
  </si>
  <si>
    <t>77.320</t>
  </si>
  <si>
    <t>Location et location-bail de machines et d'équipements pour la construction</t>
  </si>
  <si>
    <t>77.330</t>
  </si>
  <si>
    <t>77.340</t>
  </si>
  <si>
    <t>Location et location-bail de matériels de transport par eau</t>
  </si>
  <si>
    <t>77.350</t>
  </si>
  <si>
    <t>Location et location-bail de matériels de transport aérien</t>
  </si>
  <si>
    <t>77.391</t>
  </si>
  <si>
    <t>Location et location-bail de machines à sous, de machines de jeux et de machines automatiques de vente de produits</t>
  </si>
  <si>
    <t>77.392</t>
  </si>
  <si>
    <t>Location et location-bail de tentes</t>
  </si>
  <si>
    <t>77.393</t>
  </si>
  <si>
    <t>Location et location-bail de caravanes et de motorhomes</t>
  </si>
  <si>
    <t>Location et location-bail de caravanes</t>
  </si>
  <si>
    <t>77.394</t>
  </si>
  <si>
    <t>Location et location-bail de conteneurs à usage d'habitation, de bureau et similaires</t>
  </si>
  <si>
    <t>77.399</t>
  </si>
  <si>
    <t>Location et location-bail d'autres machines, équipements et biens matériels</t>
  </si>
  <si>
    <t>77.400</t>
  </si>
  <si>
    <t>Location-bail de propriété intellectuelle et de produits similaires, à l'exception des oeuvres soumises au droit d'auteur</t>
  </si>
  <si>
    <t>78.100</t>
  </si>
  <si>
    <t>Activités des agences de placement de main-d'oeuvre</t>
  </si>
  <si>
    <t>78.200</t>
  </si>
  <si>
    <t>Activités des agences de travail temporaire</t>
  </si>
  <si>
    <t>Activités d’agence de travail temporaire et autre mise à disposition de ressources humaines</t>
  </si>
  <si>
    <t>78.300</t>
  </si>
  <si>
    <t>Autre mise à disposition de ressources humaines</t>
  </si>
  <si>
    <t>79.110</t>
  </si>
  <si>
    <t>Activités des agences de voyage</t>
  </si>
  <si>
    <t>55.400</t>
  </si>
  <si>
    <t>Activités de service d’intermédiation pour l’hébergement</t>
  </si>
  <si>
    <t>77.510</t>
  </si>
  <si>
    <t>Activités de service d’intermédiation pour la location et la location-bail de voitures, camping-cars et caravanes</t>
  </si>
  <si>
    <t>79.120</t>
  </si>
  <si>
    <t>Activités des voyagistes</t>
  </si>
  <si>
    <t>79.901</t>
  </si>
  <si>
    <t>Services d'information touristique</t>
  </si>
  <si>
    <t>79.909</t>
  </si>
  <si>
    <t>Autres services de réservation</t>
  </si>
  <si>
    <t>56.400</t>
  </si>
  <si>
    <t>Activités de service d’intermédiation pour des activités de service de restauration</t>
  </si>
  <si>
    <t>82.400</t>
  </si>
  <si>
    <t>Activités de service d’intermédiation pour des services de soutien aux entreprises n.c.a.</t>
  </si>
  <si>
    <t>80.100</t>
  </si>
  <si>
    <t>Activités de sécurité privée</t>
  </si>
  <si>
    <t>80.010</t>
  </si>
  <si>
    <t>Activités d’investigation et de sécurité privée</t>
  </si>
  <si>
    <t>80.200</t>
  </si>
  <si>
    <t>Activités liées aux systèmes de sécurité</t>
  </si>
  <si>
    <t>80.300</t>
  </si>
  <si>
    <t>Activités d'enquête</t>
  </si>
  <si>
    <t>81.100</t>
  </si>
  <si>
    <t>Activités combinées de soutien lié aux bâtiments</t>
  </si>
  <si>
    <t>81.210</t>
  </si>
  <si>
    <t>Nettoyage courant des bâtiments</t>
  </si>
  <si>
    <t>96.910</t>
  </si>
  <si>
    <t>Activités d’offre de services domestiques aux personnes</t>
  </si>
  <si>
    <t>Autres activités de nettoyage des bâtiments; nettoyage industriel</t>
  </si>
  <si>
    <t>81.290</t>
  </si>
  <si>
    <t>Autres activités de nettoyage</t>
  </si>
  <si>
    <t>81.230</t>
  </si>
  <si>
    <t>81.300</t>
  </si>
  <si>
    <t>Services d'aménagement paysager</t>
  </si>
  <si>
    <t>82.110</t>
  </si>
  <si>
    <t>Services administratifs combinés de bureau</t>
  </si>
  <si>
    <t>82.100</t>
  </si>
  <si>
    <t>Activités de service de bureau et de soutien administratif</t>
  </si>
  <si>
    <t>82.190</t>
  </si>
  <si>
    <t>Photocopie, préparation de documents et autres activités spécialisées de soutien de bureau</t>
  </si>
  <si>
    <t>82.200</t>
  </si>
  <si>
    <t>Activités des centres d'appels</t>
  </si>
  <si>
    <t>82.300</t>
  </si>
  <si>
    <t>Organisation de salons professionnels et de congrès</t>
  </si>
  <si>
    <t>Organisation de salons professionnels et congrès</t>
  </si>
  <si>
    <t>93.299</t>
  </si>
  <si>
    <t>Autres activités récréatives et de loisirs n.c.a.</t>
  </si>
  <si>
    <t>82.910</t>
  </si>
  <si>
    <t>Activités d’agence de recouvrement et de bureau de crédit</t>
  </si>
  <si>
    <t>82.920</t>
  </si>
  <si>
    <t>Activités de conditionnement</t>
  </si>
  <si>
    <t>82.990</t>
  </si>
  <si>
    <t>Autres activités de soutien aux entreprises n.c.a.</t>
  </si>
  <si>
    <t>43.600</t>
  </si>
  <si>
    <t>Activités de service d’intermédiation pour des travaux de construction spécialisés</t>
  </si>
  <si>
    <t>53.300</t>
  </si>
  <si>
    <t>Activités de service d’intermédiation pour des activités de poste et de courrier</t>
  </si>
  <si>
    <t>77.520</t>
  </si>
  <si>
    <t>Activités de service d’intermédiation pour la location et la location-bail d’autres biens corporels et d’immobilisations incorporelles non financières</t>
  </si>
  <si>
    <t>85.610</t>
  </si>
  <si>
    <t>Activités de service d’intermédiation dans le domaine de l’appui scolaire et du tutorat</t>
  </si>
  <si>
    <t>86.970</t>
  </si>
  <si>
    <t>Activités de service d’intermédiation pour les services médicaux, dentaires et autres services pour la santé humaine</t>
  </si>
  <si>
    <t>87.910</t>
  </si>
  <si>
    <t>Activités de service d’intermédiation pour des activités de soins en établissement résidentiel</t>
  </si>
  <si>
    <t>95.400</t>
  </si>
  <si>
    <t>Activités de service d’intermédiation pour la réparation et l’entretien d’ordinateurs, de biens personnels et domestiques et d’automobiles et motocycles</t>
  </si>
  <si>
    <t>96.400</t>
  </si>
  <si>
    <t>Activités de service d’intermédiation pour des services aux personnes</t>
  </si>
  <si>
    <t>84.111</t>
  </si>
  <si>
    <t>Administration publique fédérale</t>
  </si>
  <si>
    <t>84.112</t>
  </si>
  <si>
    <t>Administration publique communautaire et régionale</t>
  </si>
  <si>
    <t>84.113</t>
  </si>
  <si>
    <t>Administration publique provinciale</t>
  </si>
  <si>
    <t>84.114</t>
  </si>
  <si>
    <t>Administration publique communale, sauf Centres Publics d'Action Sociale (C.P.A.S.)</t>
  </si>
  <si>
    <t>84.115</t>
  </si>
  <si>
    <t>Centres Publics d'Action Sociale (C.P.A.S.)</t>
  </si>
  <si>
    <t>84.119</t>
  </si>
  <si>
    <t>Autre administration publique générale</t>
  </si>
  <si>
    <t>84.120</t>
  </si>
  <si>
    <t>Administration publique (tutelle) de la santé, de la formation, de la culture et des autres services sociaux, à l'exclusion de la sécurité sociale</t>
  </si>
  <si>
    <t>84.130</t>
  </si>
  <si>
    <t>Administration publique (tutelle) des activités économiques</t>
  </si>
  <si>
    <t>84.210</t>
  </si>
  <si>
    <t>Affaires étrangères</t>
  </si>
  <si>
    <t>84.220</t>
  </si>
  <si>
    <t>Défense</t>
  </si>
  <si>
    <t>84.231</t>
  </si>
  <si>
    <t>Tribunaux</t>
  </si>
  <si>
    <t>84.232</t>
  </si>
  <si>
    <t>Etablissements pénitentiaires</t>
  </si>
  <si>
    <t>84.239</t>
  </si>
  <si>
    <t>Autres activités relatives à la justice</t>
  </si>
  <si>
    <t>84.241</t>
  </si>
  <si>
    <t>Police fédérale</t>
  </si>
  <si>
    <t>84.242</t>
  </si>
  <si>
    <t>Police locale</t>
  </si>
  <si>
    <t>84.249</t>
  </si>
  <si>
    <t>Autres activités d'ordre public et de sécurité civile</t>
  </si>
  <si>
    <t>84.250</t>
  </si>
  <si>
    <t>Services du feu</t>
  </si>
  <si>
    <t>Activités de service d’incendie et de secours</t>
  </si>
  <si>
    <t>84.301</t>
  </si>
  <si>
    <t>Sécurité sociale obligatoire, à l'exclusion des mutuelles</t>
  </si>
  <si>
    <t>84.302</t>
  </si>
  <si>
    <t>Mutuelles et caisses d'assurance soins</t>
  </si>
  <si>
    <t>84.309</t>
  </si>
  <si>
    <t>Autres organismes de sécurité sociale</t>
  </si>
  <si>
    <t>85.101</t>
  </si>
  <si>
    <t>Enseignement maternel ordinaire communautaire</t>
  </si>
  <si>
    <t>85.102</t>
  </si>
  <si>
    <t>Enseignement maternel ordinaire provincial subventionné</t>
  </si>
  <si>
    <t>85.103</t>
  </si>
  <si>
    <t>Enseignement maternel ordinaire communal subventionné</t>
  </si>
  <si>
    <t>85.104</t>
  </si>
  <si>
    <t>Enseignement maternel ordinaire libre subventionné</t>
  </si>
  <si>
    <t>85.105</t>
  </si>
  <si>
    <t>Enseignement maternel spécialisé organisé par les pouvoirs publics</t>
  </si>
  <si>
    <t>85.106</t>
  </si>
  <si>
    <t>Enseignement maternel spécialisé libre subventionné</t>
  </si>
  <si>
    <t>85.109</t>
  </si>
  <si>
    <t>Enseignement maternel n.c.a.</t>
  </si>
  <si>
    <t>85.201</t>
  </si>
  <si>
    <t>Enseignement primaire ordinaire communautaire</t>
  </si>
  <si>
    <t>85.202</t>
  </si>
  <si>
    <t>Enseignement primaire ordinaire provincial subventionné</t>
  </si>
  <si>
    <t>85.203</t>
  </si>
  <si>
    <t>Enseignement primaire ordinaire communal subventionné</t>
  </si>
  <si>
    <t>85.204</t>
  </si>
  <si>
    <t>Enseignement primaire ordinaire libre subventionné</t>
  </si>
  <si>
    <t>85.205</t>
  </si>
  <si>
    <t>Enseignement primaire spécialisé organisé par les pouvoirs publics</t>
  </si>
  <si>
    <t>85.206</t>
  </si>
  <si>
    <t>Enseignement primaire spécialisé libre subventionné</t>
  </si>
  <si>
    <t>85.207</t>
  </si>
  <si>
    <t>Alphabétisation des adultes</t>
  </si>
  <si>
    <t>85.209</t>
  </si>
  <si>
    <t>Enseignement primaire ordinaire n.c.a.</t>
  </si>
  <si>
    <t>85.311</t>
  </si>
  <si>
    <t>Enseignement secondaire général ordinaire communautaire</t>
  </si>
  <si>
    <t>85.312</t>
  </si>
  <si>
    <t>Enseignement secondaire général ordinaire provincial subventionné</t>
  </si>
  <si>
    <t>85.313</t>
  </si>
  <si>
    <t>Enseignement secondaire général ordinaire communal subventionné</t>
  </si>
  <si>
    <t>85.314</t>
  </si>
  <si>
    <t>Enseignement secondaire général ordinaire libre subventionné</t>
  </si>
  <si>
    <t>85.319</t>
  </si>
  <si>
    <t>Enseignement secondaire ordinaire général n.c.a.</t>
  </si>
  <si>
    <t>85.321</t>
  </si>
  <si>
    <t>Enseignement secondaire technique et professionnel ordinaire communautaire</t>
  </si>
  <si>
    <t>85.322</t>
  </si>
  <si>
    <t>Enseignement secondaire technique et professionnel ordinaire provincial subventionné</t>
  </si>
  <si>
    <t>85.323</t>
  </si>
  <si>
    <t>Enseignement secondaire technique et professionnel ordinaire communal subventionné</t>
  </si>
  <si>
    <t>85.324</t>
  </si>
  <si>
    <t>Enseignement secondaire technique et professionnel ordinaire libre subventionné</t>
  </si>
  <si>
    <t>85.325</t>
  </si>
  <si>
    <t>Enseignement secondaire spécialisé organisé par les pouvoirs publics</t>
  </si>
  <si>
    <t>85.326</t>
  </si>
  <si>
    <t>Enseignement secondaire spécialisé libre subventionné</t>
  </si>
  <si>
    <t>85.329</t>
  </si>
  <si>
    <t>Enseignement secondaire technique, professionnel et spécialisé n.c.a.</t>
  </si>
  <si>
    <t>85.410</t>
  </si>
  <si>
    <t>Enseignement post-secondaire non supérieur</t>
  </si>
  <si>
    <t>85.330</t>
  </si>
  <si>
    <t>85.421</t>
  </si>
  <si>
    <t>Enseignement supérieur organisé par les pouvoirs publics</t>
  </si>
  <si>
    <t>85.401</t>
  </si>
  <si>
    <t>85.422</t>
  </si>
  <si>
    <t>Enseignement supérieur libre subventionné</t>
  </si>
  <si>
    <t>85.402</t>
  </si>
  <si>
    <t>85.429</t>
  </si>
  <si>
    <t>Enseignement supérieur n.c.a.</t>
  </si>
  <si>
    <t>85.409</t>
  </si>
  <si>
    <t>85.510</t>
  </si>
  <si>
    <t>Enseignement de disciplines sportives et d'activités de loisirs</t>
  </si>
  <si>
    <t>93.130</t>
  </si>
  <si>
    <t>Activités des centres de fitness</t>
  </si>
  <si>
    <t>85.520</t>
  </si>
  <si>
    <t>Enseignement culturel</t>
  </si>
  <si>
    <t>85.531</t>
  </si>
  <si>
    <t>Enseignement de la conduite de véhicules à moteurs</t>
  </si>
  <si>
    <t>85.532</t>
  </si>
  <si>
    <t>Enseignement de la conduite d'aéronefs et de bateaux</t>
  </si>
  <si>
    <t>85.591</t>
  </si>
  <si>
    <t>Enseignement de promotion sociale</t>
  </si>
  <si>
    <t>85.592</t>
  </si>
  <si>
    <t>Formation professionnelle</t>
  </si>
  <si>
    <t>85.593</t>
  </si>
  <si>
    <t>Formation socio-culturelle</t>
  </si>
  <si>
    <t>85.599</t>
  </si>
  <si>
    <t>Autres formes d'enseignement</t>
  </si>
  <si>
    <t>85.601</t>
  </si>
  <si>
    <t>Activités des Centres Psycho-Médico-Sociaux (P.M.S.)</t>
  </si>
  <si>
    <t>85.691</t>
  </si>
  <si>
    <t>85.609</t>
  </si>
  <si>
    <t>Autres services de soutien à l'enseignement</t>
  </si>
  <si>
    <t>85.699</t>
  </si>
  <si>
    <t>86.101</t>
  </si>
  <si>
    <t>Activités des hôpitaux généraux, sauf hôpitaux gériatriques et spécialisés</t>
  </si>
  <si>
    <t>86.102</t>
  </si>
  <si>
    <t>Activités des hôpitaux gériatriques</t>
  </si>
  <si>
    <t>86.103</t>
  </si>
  <si>
    <t>Activités des hôpitaux spécialisés</t>
  </si>
  <si>
    <t>86.104</t>
  </si>
  <si>
    <t>Activités des hôpitaux psychiatriques</t>
  </si>
  <si>
    <t>86.109</t>
  </si>
  <si>
    <t>Autres activités hospitalières</t>
  </si>
  <si>
    <t>86.210</t>
  </si>
  <si>
    <t>Activités des médecins généralistes</t>
  </si>
  <si>
    <t>86.962</t>
  </si>
  <si>
    <t>Activités de chiropractie</t>
  </si>
  <si>
    <t>86.963</t>
  </si>
  <si>
    <t>Activités d'ostéopathie</t>
  </si>
  <si>
    <t>86.964</t>
  </si>
  <si>
    <t>Activités d'homéopathie</t>
  </si>
  <si>
    <t>86.965</t>
  </si>
  <si>
    <t>Activités d'acupuncture</t>
  </si>
  <si>
    <t>86.220</t>
  </si>
  <si>
    <t>Activités des médecins spécialistes</t>
  </si>
  <si>
    <t>86.230</t>
  </si>
  <si>
    <t>Pratique dentaire</t>
  </si>
  <si>
    <t>86.901</t>
  </si>
  <si>
    <t>Activités des laboratoires médicaux</t>
  </si>
  <si>
    <t>86.910</t>
  </si>
  <si>
    <t>Activités d’imagerie médicale et de laboratoire d’analyse médicale</t>
  </si>
  <si>
    <t>86.902</t>
  </si>
  <si>
    <t>Activités des centres de collecte de sang, des banques de sang et d'organes</t>
  </si>
  <si>
    <t>86.992</t>
  </si>
  <si>
    <t>Activités des centres de collecte de sang, des banques de sang, des banques de sperme, des banques d'organes et des établissements similaires</t>
  </si>
  <si>
    <t>86.903</t>
  </si>
  <si>
    <t>Transport par ambulance</t>
  </si>
  <si>
    <t>86.920</t>
  </si>
  <si>
    <t>Transport de patients par ambulance</t>
  </si>
  <si>
    <t>86.904</t>
  </si>
  <si>
    <t>Activités relatives à la santé mentale, sauf hôpitaux et maisons de soins psychiatriques</t>
  </si>
  <si>
    <t>86.931</t>
  </si>
  <si>
    <t>Activités de psychologie</t>
  </si>
  <si>
    <t>86.932</t>
  </si>
  <si>
    <t>Activités de psychothérapie</t>
  </si>
  <si>
    <t>86.933</t>
  </si>
  <si>
    <t>Activités des centres de santé mentale</t>
  </si>
  <si>
    <t>86.939</t>
  </si>
  <si>
    <t>Autres activités de soins de santé mentale</t>
  </si>
  <si>
    <t>86.905</t>
  </si>
  <si>
    <t>Activités de revalidation ambulatoire</t>
  </si>
  <si>
    <t>86.951</t>
  </si>
  <si>
    <t>Activités de kinésithérapie</t>
  </si>
  <si>
    <t>86.952</t>
  </si>
  <si>
    <t>Activités d'ergothérapie</t>
  </si>
  <si>
    <t>86.959</t>
  </si>
  <si>
    <t>Autres activités de revalidation ambulatoire</t>
  </si>
  <si>
    <t>86.993</t>
  </si>
  <si>
    <t>Activités de soins oculaires</t>
  </si>
  <si>
    <t>86.994</t>
  </si>
  <si>
    <t>Activités dans le domaine des soins et de la problématique du pied</t>
  </si>
  <si>
    <t>86.996</t>
  </si>
  <si>
    <t>Activités de logopédie</t>
  </si>
  <si>
    <t>86.906</t>
  </si>
  <si>
    <t>Activités des praticiens de l'art infirmier</t>
  </si>
  <si>
    <t>86.940</t>
  </si>
  <si>
    <t>Activités de soins infirmiers et de maïeutique</t>
  </si>
  <si>
    <t>86.907</t>
  </si>
  <si>
    <t>Activités des sages-femmes</t>
  </si>
  <si>
    <t>86.909</t>
  </si>
  <si>
    <t>Autres activités pour la santé humaine n.c.a.</t>
  </si>
  <si>
    <t>86.961</t>
  </si>
  <si>
    <t>Services thérapeutiques non conventionnels</t>
  </si>
  <si>
    <t>86.991</t>
  </si>
  <si>
    <t>Activités de soins buccaux, à l'exception des activités de soins dentaires</t>
  </si>
  <si>
    <t>86.995</t>
  </si>
  <si>
    <t>Activités dans le domaine de l’alimentation</t>
  </si>
  <si>
    <t>86.997</t>
  </si>
  <si>
    <t>Activités de shiatsu, massage thaïlandais, watsu, qigong tuina</t>
  </si>
  <si>
    <t>86.999</t>
  </si>
  <si>
    <t>Autres activités dans le domaine de la santé humaine n.c.a.</t>
  </si>
  <si>
    <t>87.101</t>
  </si>
  <si>
    <t>Maisons de repos et de soins (M.R.S.)</t>
  </si>
  <si>
    <t>87.109</t>
  </si>
  <si>
    <t>Autres activités de soins infirmiers résidentiels</t>
  </si>
  <si>
    <t>87.201</t>
  </si>
  <si>
    <t>Activités de soins résidentiels pour mineurs avec un handicap mental</t>
  </si>
  <si>
    <t>87.202</t>
  </si>
  <si>
    <t>Activités de soins résidentiels pour adultes avec un handicap mental</t>
  </si>
  <si>
    <t>87.203</t>
  </si>
  <si>
    <t>Activités de soins résidentiels pour personnes avec un problème psychiatrique</t>
  </si>
  <si>
    <t>87.204</t>
  </si>
  <si>
    <t>Activités de soins résidentiels pour personnes toxicodépendantes</t>
  </si>
  <si>
    <t>87.205</t>
  </si>
  <si>
    <t>Activités des habitations protégées pour personnes avec un problème psychiatrique</t>
  </si>
  <si>
    <t>87.209</t>
  </si>
  <si>
    <t>Autres activités de soins résidentiels pour personnes avec un handicap mental, un problème psychiatrique ou toxicodépendantes</t>
  </si>
  <si>
    <t>87.301</t>
  </si>
  <si>
    <t>Activités des maisons de repos pour personnes âgées (M.R.P.A.)</t>
  </si>
  <si>
    <t>87.302</t>
  </si>
  <si>
    <t>Activités des résidences services pour personnes âgées</t>
  </si>
  <si>
    <t>87.303</t>
  </si>
  <si>
    <t>Activités de soins résidentiels pour mineurs avec un handicap moteur</t>
  </si>
  <si>
    <t>87.304</t>
  </si>
  <si>
    <t>Activités de soins résidentiels pour adultes avec un handicap moteur</t>
  </si>
  <si>
    <t>87.309</t>
  </si>
  <si>
    <t>Autres activités de soins résidentiels pour personnes âgées ou avec un handicap moteur</t>
  </si>
  <si>
    <t>87.901</t>
  </si>
  <si>
    <t>Services d'aide à la jeunesse avec hébergement</t>
  </si>
  <si>
    <t>87.991</t>
  </si>
  <si>
    <t>87.902</t>
  </si>
  <si>
    <t>Services sociaux généraux avec hébergement</t>
  </si>
  <si>
    <t>87.992</t>
  </si>
  <si>
    <t>87.909</t>
  </si>
  <si>
    <t>Autres activités de soins résidentiels n.c.a.</t>
  </si>
  <si>
    <t>87.999</t>
  </si>
  <si>
    <t>88.101</t>
  </si>
  <si>
    <t>Activités des aides familiales à domicile, sauf soins à domicile</t>
  </si>
  <si>
    <t>88.102</t>
  </si>
  <si>
    <t>Activités des centres de jour et de services pour personnes âgées</t>
  </si>
  <si>
    <t>88.103</t>
  </si>
  <si>
    <t>Activités des centres de jour pour mineurs avec un handicap moteur, y compris les services ambulatoires</t>
  </si>
  <si>
    <t>88.104</t>
  </si>
  <si>
    <t>Activités des centres de jour pour adultes avec un handicap moteur, y compris les services ambulatoires</t>
  </si>
  <si>
    <t>88.109</t>
  </si>
  <si>
    <t>Autre action sociale sans hébergement pour personnes âgées et pour personnes avec un handicap moteur</t>
  </si>
  <si>
    <t>88.911</t>
  </si>
  <si>
    <t>Activités des crèches et des garderies d'enfants</t>
  </si>
  <si>
    <t>88.912</t>
  </si>
  <si>
    <t>Activités des gardiennes d'enfants</t>
  </si>
  <si>
    <t>88.919</t>
  </si>
  <si>
    <t>Autre action sociale sans hébergement pour jeunes enfants</t>
  </si>
  <si>
    <t>Autres activités de garde d’enfants</t>
  </si>
  <si>
    <t>88.991</t>
  </si>
  <si>
    <t>Activités des centres de jour pour mineurs avec un handicap mental, y compris les services ambulatoires</t>
  </si>
  <si>
    <t>88.105</t>
  </si>
  <si>
    <t>88.992</t>
  </si>
  <si>
    <t>Activités des centres de jour pour adultes avec un handicap mental, y compris les services ambulatoires</t>
  </si>
  <si>
    <t>88.106</t>
  </si>
  <si>
    <t>88.993</t>
  </si>
  <si>
    <t>Action sociale ambulatoire pour personnes toxicodépendantes</t>
  </si>
  <si>
    <t>Action sociale ambulatoire pour personnes toxicodépendantes et alcolodépendantes</t>
  </si>
  <si>
    <t>88.994</t>
  </si>
  <si>
    <t>Services d'aide à la jeunesse sans hébergement</t>
  </si>
  <si>
    <t>88.995</t>
  </si>
  <si>
    <t>Activités des entreprises de travail adapté</t>
  </si>
  <si>
    <t>88.996</t>
  </si>
  <si>
    <t>Services sociaux généraux sans hébergement</t>
  </si>
  <si>
    <t>88.999</t>
  </si>
  <si>
    <t>Autres formes d'action sociale sans hébergement n.c.a.</t>
  </si>
  <si>
    <t>90.011</t>
  </si>
  <si>
    <t>Réalisation de spectacles par des artistes indépendants</t>
  </si>
  <si>
    <t>90.201</t>
  </si>
  <si>
    <t>90.012</t>
  </si>
  <si>
    <t>Réalisation de spectacles par des ensembles artistiques</t>
  </si>
  <si>
    <t>90.202</t>
  </si>
  <si>
    <t>90.021</t>
  </si>
  <si>
    <t>Promotion et organisation de spectacles vivants</t>
  </si>
  <si>
    <t>90.391</t>
  </si>
  <si>
    <t>Promotion et organisation de créations artistiques et de spectacles</t>
  </si>
  <si>
    <t>90.022</t>
  </si>
  <si>
    <t>Conception et réalisation de décors</t>
  </si>
  <si>
    <t>90.392</t>
  </si>
  <si>
    <t>Conception et réalisation de scènes et de décors</t>
  </si>
  <si>
    <t>90.023</t>
  </si>
  <si>
    <t>Services spécialisés du son, de l'image et de l'éclairage</t>
  </si>
  <si>
    <t>90.393</t>
  </si>
  <si>
    <t>90.029</t>
  </si>
  <si>
    <t>Autres activités de soutien au spectacle vivant</t>
  </si>
  <si>
    <t>90.130</t>
  </si>
  <si>
    <t>Autres activités de création artistique</t>
  </si>
  <si>
    <t>90.399</t>
  </si>
  <si>
    <t>Autres activités de soutien à la création artistique et aux spectacles, n.c.a.</t>
  </si>
  <si>
    <t>90.031</t>
  </si>
  <si>
    <t>Création artistique, sauf activités de soutien</t>
  </si>
  <si>
    <t>90.111</t>
  </si>
  <si>
    <t>Activités de création littéraire</t>
  </si>
  <si>
    <t>90.112</t>
  </si>
  <si>
    <t>Activités de composition musicale</t>
  </si>
  <si>
    <t>90.120</t>
  </si>
  <si>
    <t>Activités de création en arts visuels</t>
  </si>
  <si>
    <t>90.032</t>
  </si>
  <si>
    <t>Activités de soutien à la création artistique</t>
  </si>
  <si>
    <t>90.041</t>
  </si>
  <si>
    <t>Gestion de salles de théâtre, de concerts et similaires</t>
  </si>
  <si>
    <t>90.311</t>
  </si>
  <si>
    <t>90.042</t>
  </si>
  <si>
    <t>Gestion de centres culturels et de salles multifonctionnelles à vocation culturelle</t>
  </si>
  <si>
    <t>90.312</t>
  </si>
  <si>
    <t>91.011</t>
  </si>
  <si>
    <t>Gestion des bibliothèques, des médiathèques et des ludothèques</t>
  </si>
  <si>
    <t>91.110</t>
  </si>
  <si>
    <t>Activités des bibliothèques</t>
  </si>
  <si>
    <t>91.012</t>
  </si>
  <si>
    <t>Gestion des archives publiques</t>
  </si>
  <si>
    <t>91.120</t>
  </si>
  <si>
    <t>Activités des centres d’archives</t>
  </si>
  <si>
    <t>91.020</t>
  </si>
  <si>
    <t>Gestion des musées</t>
  </si>
  <si>
    <t>91.210</t>
  </si>
  <si>
    <t>Activités des musées et collections</t>
  </si>
  <si>
    <t>91.030</t>
  </si>
  <si>
    <t>Gestion des sites et monuments historiques et des attractions touristiques similaires</t>
  </si>
  <si>
    <t>91.220</t>
  </si>
  <si>
    <t>Activité des sites et monuments historiques</t>
  </si>
  <si>
    <t>91.041</t>
  </si>
  <si>
    <t>Gestion des jardins botaniques et zoologiques</t>
  </si>
  <si>
    <t>91.410</t>
  </si>
  <si>
    <t>Activités de gestion de jardins botaniques et zoologiques</t>
  </si>
  <si>
    <t>91.042</t>
  </si>
  <si>
    <t>Gestion et conservation des sites naturels</t>
  </si>
  <si>
    <t>91.420</t>
  </si>
  <si>
    <t>Activités de gestion de réserves naturelles</t>
  </si>
  <si>
    <t>92.000</t>
  </si>
  <si>
    <t>Organisation de jeux de hasard et d'argent</t>
  </si>
  <si>
    <t>Activités de jeux d’argent et de paris</t>
  </si>
  <si>
    <t>93.110</t>
  </si>
  <si>
    <t>Gestion d'installations sportives</t>
  </si>
  <si>
    <t>Gestion d’installations sportives</t>
  </si>
  <si>
    <t>93.121</t>
  </si>
  <si>
    <t>Activités des clubs de football</t>
  </si>
  <si>
    <t>93.122</t>
  </si>
  <si>
    <t>Activités des clubs de tennis</t>
  </si>
  <si>
    <t>93.123</t>
  </si>
  <si>
    <t>Activités des clubs d'autres sports de ballon</t>
  </si>
  <si>
    <t>93.124</t>
  </si>
  <si>
    <t>Activités des clubs cyclistes</t>
  </si>
  <si>
    <t>93.125</t>
  </si>
  <si>
    <t>Activités des clubs de sports de combat</t>
  </si>
  <si>
    <t>93.126</t>
  </si>
  <si>
    <t>Activités des clubs de sports nautiques</t>
  </si>
  <si>
    <t>93.127</t>
  </si>
  <si>
    <t>Activités des clubs équestres</t>
  </si>
  <si>
    <t>93.128</t>
  </si>
  <si>
    <t>Activités des clubs d'athlétisme</t>
  </si>
  <si>
    <t>93.129</t>
  </si>
  <si>
    <t>Activités des clubs d'autres sports</t>
  </si>
  <si>
    <t>Activités de clubs de football</t>
  </si>
  <si>
    <t>Activités de clubs de tennis</t>
  </si>
  <si>
    <t>Activités de clubs d'autres sports de ballon</t>
  </si>
  <si>
    <t>Activités de clubs cyclistes</t>
  </si>
  <si>
    <t>Activités de clubs de sports de combat</t>
  </si>
  <si>
    <t>Activités de clubs de sports nautiques</t>
  </si>
  <si>
    <t>Activités de clubs équestres</t>
  </si>
  <si>
    <t>Activités de clubs d'athlétisme</t>
  </si>
  <si>
    <t>Activités de clubs d'autres sports</t>
  </si>
  <si>
    <t>Activités des centres de culture physique</t>
  </si>
  <si>
    <t>93.191</t>
  </si>
  <si>
    <t>Activités des ligues et des fédérations sportives</t>
  </si>
  <si>
    <t>93.192</t>
  </si>
  <si>
    <t>Activités des sportifs indépendants</t>
  </si>
  <si>
    <t>93.199</t>
  </si>
  <si>
    <t>Autres activités sportives n.c.a.</t>
  </si>
  <si>
    <t>93.211</t>
  </si>
  <si>
    <t>Activités foraines</t>
  </si>
  <si>
    <t>93.291</t>
  </si>
  <si>
    <t>Exploitation d’attractions foraines</t>
  </si>
  <si>
    <t>93.212</t>
  </si>
  <si>
    <t>Activités des parcs d'attractions et des parcs à thèmes</t>
  </si>
  <si>
    <t>93.210</t>
  </si>
  <si>
    <t>Activités des parcs d’attractions et parcs à thèmes</t>
  </si>
  <si>
    <t>Exploitation de salles de billard et de snooker</t>
  </si>
  <si>
    <t>93.292</t>
  </si>
  <si>
    <t>Exploitation de domaines récréatifs</t>
  </si>
  <si>
    <t>93.293</t>
  </si>
  <si>
    <t>94.110</t>
  </si>
  <si>
    <t>Activités des organisations patronales et économiques</t>
  </si>
  <si>
    <t>94.120</t>
  </si>
  <si>
    <t>Activités des organisations professionnelles</t>
  </si>
  <si>
    <t>94.200</t>
  </si>
  <si>
    <t>Activités des syndicats de salariés</t>
  </si>
  <si>
    <t>94.910</t>
  </si>
  <si>
    <t>Activités des organisations religieuses</t>
  </si>
  <si>
    <t>94.920</t>
  </si>
  <si>
    <t>Activités des organisations politiques</t>
  </si>
  <si>
    <t>94.991</t>
  </si>
  <si>
    <t>Associations de jeunesse</t>
  </si>
  <si>
    <t>94.992</t>
  </si>
  <si>
    <t>Associations et mouvements pour adultes</t>
  </si>
  <si>
    <t>94.993</t>
  </si>
  <si>
    <t>Associations pour la prévention de la santé</t>
  </si>
  <si>
    <t>94.994</t>
  </si>
  <si>
    <t>Associations pour l'environnement et la mobilité</t>
  </si>
  <si>
    <t>94.995</t>
  </si>
  <si>
    <t>Associations pour la coopération au développement</t>
  </si>
  <si>
    <t>94.999</t>
  </si>
  <si>
    <t>Autres associations n.c.a.</t>
  </si>
  <si>
    <t>95.110</t>
  </si>
  <si>
    <t>Réparation d'ordinateurs et d'équipements périphériques</t>
  </si>
  <si>
    <t>95.100</t>
  </si>
  <si>
    <t>Réparation et entretien d’ordinateurs et d’équipements de communication</t>
  </si>
  <si>
    <t>95.120</t>
  </si>
  <si>
    <t>Réparation d'équipements de communication</t>
  </si>
  <si>
    <t>95.210</t>
  </si>
  <si>
    <t>Réparation de produits électroniques grand public</t>
  </si>
  <si>
    <t>95.220</t>
  </si>
  <si>
    <t>Réparation d'appareils électroménagers et d'équipements pour la maison et le jardin</t>
  </si>
  <si>
    <t>95.230</t>
  </si>
  <si>
    <t>Réparation de chaussures et d'articles en cuir</t>
  </si>
  <si>
    <t>95.240</t>
  </si>
  <si>
    <t>Réparation de meubles et d'équipements du foyer</t>
  </si>
  <si>
    <t>95.250</t>
  </si>
  <si>
    <t>Réparation d'articles d'horlogerie et de bijouterie</t>
  </si>
  <si>
    <t>95.290</t>
  </si>
  <si>
    <t>Réparation d'autres biens personnels et domestiques</t>
  </si>
  <si>
    <t>96.011</t>
  </si>
  <si>
    <t>Activités des blanchisseries industrielles</t>
  </si>
  <si>
    <t>96.101</t>
  </si>
  <si>
    <t>96.012</t>
  </si>
  <si>
    <t>Activités des blanchisseries et des salons-lavoirs pour particuliers</t>
  </si>
  <si>
    <t>96.102</t>
  </si>
  <si>
    <t>96.021</t>
  </si>
  <si>
    <t>Coiffure</t>
  </si>
  <si>
    <t>96.210</t>
  </si>
  <si>
    <t>Coiffure et activités de barbier</t>
  </si>
  <si>
    <t>96.022</t>
  </si>
  <si>
    <t>Soins de beauté</t>
  </si>
  <si>
    <t>96.220</t>
  </si>
  <si>
    <t>Soins esthétiques et autres activités de traitement esthétique</t>
  </si>
  <si>
    <t>96.031</t>
  </si>
  <si>
    <t>Soins funéraires</t>
  </si>
  <si>
    <t>96.301</t>
  </si>
  <si>
    <t>96.032</t>
  </si>
  <si>
    <t>Gestion des cimetières et services des crématoriums</t>
  </si>
  <si>
    <t>96.302</t>
  </si>
  <si>
    <t>96.040</t>
  </si>
  <si>
    <t>Entretien corporel</t>
  </si>
  <si>
    <t>96.230</t>
  </si>
  <si>
    <t>Activités de spa de jour, de sauna et de bain de vapeur</t>
  </si>
  <si>
    <t>96.091</t>
  </si>
  <si>
    <t>Services de rencontres</t>
  </si>
  <si>
    <t>96.991</t>
  </si>
  <si>
    <t>96.092</t>
  </si>
  <si>
    <t>Services de tatouage et de piercing</t>
  </si>
  <si>
    <t>96.992</t>
  </si>
  <si>
    <t>96.093</t>
  </si>
  <si>
    <t>Services de soins pour animaux de compagnie, sauf soins vétérinaires</t>
  </si>
  <si>
    <t>96.993</t>
  </si>
  <si>
    <t>Services de soins autres que vétérinaires pour animaux de compagnie</t>
  </si>
  <si>
    <t>96.094</t>
  </si>
  <si>
    <t>Activités de dressage pour animaux de compagnie</t>
  </si>
  <si>
    <t>96.994</t>
  </si>
  <si>
    <t>96.095</t>
  </si>
  <si>
    <t>Hébergement d'animaux de compagnie</t>
  </si>
  <si>
    <t>96.995</t>
  </si>
  <si>
    <t>96.099</t>
  </si>
  <si>
    <t>Autres services personnels</t>
  </si>
  <si>
    <t>96.999</t>
  </si>
  <si>
    <t>97.000</t>
  </si>
  <si>
    <t>Activités des ménages en tant qu'employeurs de personnel domestique</t>
  </si>
  <si>
    <t>98.100</t>
  </si>
  <si>
    <t>Activités indifférenciées des ménages en tant que producteurs de biens pour usage propre</t>
  </si>
  <si>
    <t>98.200</t>
  </si>
  <si>
    <t>Activités indifférenciées des ménages en tant que producteurs de services pour usage propre</t>
  </si>
  <si>
    <t>99.000</t>
  </si>
  <si>
    <t>Activités des organisations et organismes extraterritoriaux</t>
  </si>
  <si>
    <t>relation 2008-2025 = 1-1 (content of old subclass is FULLY covered in the new subclass)</t>
  </si>
  <si>
    <t>relation 2008-2025 = N-1 (content of 2 or more old subclasses is FULLY covered in the new subclass; merge)</t>
  </si>
  <si>
    <t>PREF / NON_PREF</t>
  </si>
  <si>
    <t>relation 2008-2025 is a 'multiple' relation 1-N or M-N</t>
  </si>
  <si>
    <t>Attention:</t>
  </si>
  <si>
    <t>A NACEBEL2008 with a corr_type 'PREF' also has other 'NON_PREF' possible outcomes</t>
  </si>
  <si>
    <t>Every unique NACEBEL2008 code has only one conversion outcome (FULL or PREF)</t>
  </si>
  <si>
    <t>CORR_TYPE = type de correspondance peut être 'FULL' ou 'PREF/NON_PREF'.</t>
  </si>
  <si>
    <t>relation 2008-2025 = 1-1 (le contenu de l'ancienne sous-classe est ENTIEREMENT couvert par la nouvelle sous-classe)</t>
  </si>
  <si>
    <t>relation 2008-2025 = N-1 (le contenu de 2 ou plusieurs anciennes sous-classes est ENTIEREMENT couvert par la nouvelle sous-classe ; fusion)</t>
  </si>
  <si>
    <t>relation 2008-2025 est une relation 'multiple' 1-N ou M-N</t>
  </si>
  <si>
    <t>Attention :</t>
  </si>
  <si>
    <t>Chaque code NACEBEL2008 unique a un seul résultat de conversion (FULL ou PREF)</t>
  </si>
  <si>
    <t>Un NACEBEL2008 avec un corr_type 'PREF' peut également avoir d'autres résultats 'NON_PREF'.</t>
  </si>
  <si>
    <t>CORR_TYPE = type van correspondentie kan 'FULL' of 'PREF/NON_PREF' zijn.</t>
  </si>
  <si>
    <t>relatie 2008-2025 = 1-1 (inhoud van de oude subklasse wordt VOLLEDIG gedekt door de nieuwe subklasse)</t>
  </si>
  <si>
    <t>relatie 2008-2025 = N-1 (inhoud van 2 of meer oude subklassen wordt VOLLEDIG gedekt door de nieuwe subklasse; samenvoegen)</t>
  </si>
  <si>
    <t>relatie 2008-2025 is een 'meervoudige' relatie 1-N of M-N</t>
  </si>
  <si>
    <t>Let op:</t>
  </si>
  <si>
    <t>Elke unieke NACEBEL2008-code heeft slechts één conversie-uitkomst (FULL of PREF)</t>
  </si>
  <si>
    <t>Een NACEBEL2008 met een corr_type 'PREF' heeft ook andere mogelijke uitkomsten 'NON_PREF'.</t>
  </si>
  <si>
    <t>CORR_TYPE = type of correspondance can be 'FULL' or 'PREF/NON_PREF'</t>
  </si>
  <si>
    <r>
      <rPr>
        <b/>
        <sz val="10"/>
        <color theme="1"/>
        <rFont val="Calibri"/>
        <family val="2"/>
        <scheme val="minor"/>
      </rPr>
      <t>NON_PREF</t>
    </r>
    <r>
      <rPr>
        <sz val="10"/>
        <color theme="1"/>
        <rFont val="Calibri"/>
        <family val="2"/>
        <scheme val="minor"/>
      </rPr>
      <t xml:space="preserve"> indicates the 'non-preferred' conversion</t>
    </r>
  </si>
  <si>
    <r>
      <t>NON_PREF</t>
    </r>
    <r>
      <rPr>
        <sz val="10"/>
        <color theme="1"/>
        <rFont val="Calibri"/>
        <family val="2"/>
        <scheme val="minor"/>
      </rPr>
      <t xml:space="preserve"> indique la conversion 'non préférée'</t>
    </r>
  </si>
  <si>
    <r>
      <t>NON_PREF</t>
    </r>
    <r>
      <rPr>
        <sz val="10"/>
        <color theme="1"/>
        <rFont val="Calibri"/>
        <family val="2"/>
        <scheme val="minor"/>
      </rPr>
      <t xml:space="preserve"> duidt de 'niet-geprefereerde' conversie aan</t>
    </r>
  </si>
  <si>
    <t>in geval van vragen, contacteer het nacebel-classifiatieteam via nace.review@economie.fgov.be</t>
  </si>
  <si>
    <t>En cas de questions, veuillez contacter l'équipe de classification NACEBEL à l'adresse suivante : nace.review@economie.fgov.be.</t>
  </si>
  <si>
    <r>
      <rPr>
        <b/>
        <sz val="10"/>
        <color theme="1"/>
        <rFont val="Calibri"/>
        <family val="2"/>
        <scheme val="minor"/>
      </rPr>
      <t>PREF</t>
    </r>
    <r>
      <rPr>
        <sz val="10"/>
        <color theme="1"/>
        <rFont val="Calibri"/>
        <family val="2"/>
        <scheme val="minor"/>
      </rPr>
      <t xml:space="preserve"> indicates the 'preferred' conversion</t>
    </r>
  </si>
  <si>
    <r>
      <t>PREF</t>
    </r>
    <r>
      <rPr>
        <sz val="10"/>
        <color theme="1"/>
        <rFont val="Calibri"/>
        <family val="2"/>
        <scheme val="minor"/>
      </rPr>
      <t xml:space="preserve"> indique la conversion la 'préférée'</t>
    </r>
  </si>
  <si>
    <r>
      <t>PREF</t>
    </r>
    <r>
      <rPr>
        <sz val="10"/>
        <color theme="1"/>
        <rFont val="Calibri"/>
        <family val="2"/>
        <scheme val="minor"/>
      </rPr>
      <t xml:space="preserve"> duidt de 'voorkeur' conversie aan</t>
    </r>
  </si>
  <si>
    <r>
      <t xml:space="preserve">Préparation de produits à base de viande </t>
    </r>
    <r>
      <rPr>
        <b/>
        <sz val="10"/>
        <color theme="1"/>
        <rFont val="Calibri"/>
        <family val="2"/>
        <scheme val="minor"/>
      </rPr>
      <t xml:space="preserve">et </t>
    </r>
    <r>
      <rPr>
        <sz val="10"/>
        <color theme="1"/>
        <rFont val="Calibri"/>
        <family val="2"/>
        <scheme val="minor"/>
      </rPr>
      <t>viande de volaille</t>
    </r>
  </si>
  <si>
    <r>
      <t>Préparation de jus de fruits et</t>
    </r>
    <r>
      <rPr>
        <b/>
        <sz val="10"/>
        <color theme="1"/>
        <rFont val="Calibri"/>
        <family val="2"/>
        <scheme val="minor"/>
      </rPr>
      <t xml:space="preserve"> de</t>
    </r>
    <r>
      <rPr>
        <sz val="10"/>
        <color theme="1"/>
        <rFont val="Calibri"/>
        <family val="2"/>
        <scheme val="minor"/>
      </rPr>
      <t xml:space="preserve"> légumes</t>
    </r>
  </si>
  <si>
    <r>
      <t xml:space="preserve">Fabrication d'huiles et </t>
    </r>
    <r>
      <rPr>
        <b/>
        <sz val="10"/>
        <color theme="1"/>
        <rFont val="Calibri"/>
        <family val="2"/>
        <scheme val="minor"/>
      </rPr>
      <t>de</t>
    </r>
    <r>
      <rPr>
        <sz val="10"/>
        <color theme="1"/>
        <rFont val="Calibri"/>
        <family val="2"/>
        <scheme val="minor"/>
      </rPr>
      <t xml:space="preserve"> graisses</t>
    </r>
  </si>
  <si>
    <r>
      <t>Fabrication de margarine et</t>
    </r>
    <r>
      <rPr>
        <b/>
        <sz val="10"/>
        <color theme="1"/>
        <rFont val="Calibri"/>
        <family val="2"/>
        <scheme val="minor"/>
      </rPr>
      <t xml:space="preserve"> de </t>
    </r>
    <r>
      <rPr>
        <sz val="10"/>
        <color theme="1"/>
        <rFont val="Calibri"/>
        <family val="2"/>
        <scheme val="minor"/>
      </rPr>
      <t>graisses comestibles similaires</t>
    </r>
  </si>
  <si>
    <r>
      <t>Fabrication de biscuits,</t>
    </r>
    <r>
      <rPr>
        <b/>
        <sz val="10"/>
        <color theme="1"/>
        <rFont val="Calibri"/>
        <family val="2"/>
        <scheme val="minor"/>
      </rPr>
      <t xml:space="preserve"> de </t>
    </r>
    <r>
      <rPr>
        <sz val="10"/>
        <color theme="1"/>
        <rFont val="Calibri"/>
        <family val="2"/>
        <scheme val="minor"/>
      </rPr>
      <t xml:space="preserve">biscottes et </t>
    </r>
    <r>
      <rPr>
        <b/>
        <sz val="10"/>
        <color theme="1"/>
        <rFont val="Calibri"/>
        <family val="2"/>
        <scheme val="minor"/>
      </rPr>
      <t xml:space="preserve">de </t>
    </r>
    <r>
      <rPr>
        <sz val="10"/>
        <color theme="1"/>
        <rFont val="Calibri"/>
        <family val="2"/>
        <scheme val="minor"/>
      </rPr>
      <t>pâtisseries de conservation</t>
    </r>
  </si>
  <si>
    <r>
      <t xml:space="preserve">Fabrication de condiments et </t>
    </r>
    <r>
      <rPr>
        <b/>
        <sz val="10"/>
        <color theme="1"/>
        <rFont val="Calibri"/>
        <family val="2"/>
        <scheme val="minor"/>
      </rPr>
      <t>d</t>
    </r>
    <r>
      <rPr>
        <sz val="10"/>
        <color theme="1"/>
        <rFont val="Calibri"/>
        <family val="2"/>
        <scheme val="minor"/>
      </rPr>
      <t>'assaisonnements</t>
    </r>
  </si>
  <si>
    <r>
      <t>Fabrication de linge</t>
    </r>
    <r>
      <rPr>
        <b/>
        <sz val="10"/>
        <color theme="1"/>
        <rFont val="Calibri"/>
        <family val="2"/>
        <scheme val="minor"/>
      </rPr>
      <t>s</t>
    </r>
    <r>
      <rPr>
        <sz val="10"/>
        <color theme="1"/>
        <rFont val="Calibri"/>
        <family val="2"/>
        <scheme val="minor"/>
      </rPr>
      <t xml:space="preserve"> de lit et de table et d'articles textiles à usage domestique</t>
    </r>
  </si>
  <si>
    <r>
      <t xml:space="preserve">Fabrication de tapis et </t>
    </r>
    <r>
      <rPr>
        <b/>
        <sz val="10"/>
        <color theme="1"/>
        <rFont val="Calibri"/>
        <family val="2"/>
        <scheme val="minor"/>
      </rPr>
      <t>de</t>
    </r>
    <r>
      <rPr>
        <sz val="10"/>
        <color theme="1"/>
        <rFont val="Calibri"/>
        <family val="2"/>
        <scheme val="minor"/>
      </rPr>
      <t xml:space="preserve"> moquettes</t>
    </r>
  </si>
  <si>
    <r>
      <t xml:space="preserve">Fabrication de ficelles, </t>
    </r>
    <r>
      <rPr>
        <b/>
        <sz val="10"/>
        <color theme="1"/>
        <rFont val="Calibri"/>
        <family val="2"/>
        <scheme val="minor"/>
      </rPr>
      <t>de</t>
    </r>
    <r>
      <rPr>
        <sz val="10"/>
        <color theme="1"/>
        <rFont val="Calibri"/>
        <family val="2"/>
        <scheme val="minor"/>
      </rPr>
      <t xml:space="preserve"> cordes et de filets</t>
    </r>
  </si>
  <si>
    <r>
      <t xml:space="preserve">Fabrication de vêtements en cuir </t>
    </r>
    <r>
      <rPr>
        <b/>
        <sz val="10"/>
        <color theme="1"/>
        <rFont val="Calibri"/>
        <family val="2"/>
        <scheme val="minor"/>
      </rPr>
      <t>et en fourrure</t>
    </r>
  </si>
  <si>
    <r>
      <t>Fabrication</t>
    </r>
    <r>
      <rPr>
        <b/>
        <sz val="10"/>
        <color theme="1"/>
        <rFont val="Calibri"/>
        <family val="2"/>
        <scheme val="minor"/>
      </rPr>
      <t xml:space="preserve"> d'autres</t>
    </r>
    <r>
      <rPr>
        <sz val="10"/>
        <color theme="1"/>
        <rFont val="Calibri"/>
        <family val="2"/>
        <scheme val="minor"/>
      </rPr>
      <t xml:space="preserve"> vêtements de dessus</t>
    </r>
  </si>
  <si>
    <r>
      <t xml:space="preserve">Culture de céréales </t>
    </r>
    <r>
      <rPr>
        <b/>
        <sz val="10"/>
        <color theme="1"/>
        <rFont val="Calibri"/>
        <family val="2"/>
        <scheme val="minor"/>
      </rPr>
      <t>(</t>
    </r>
    <r>
      <rPr>
        <sz val="10"/>
        <color theme="1"/>
        <rFont val="Calibri"/>
        <family val="2"/>
        <scheme val="minor"/>
      </rPr>
      <t>à l'exception du riz</t>
    </r>
    <r>
      <rPr>
        <b/>
        <sz val="10"/>
        <color theme="1"/>
        <rFont val="Calibri"/>
        <family val="2"/>
        <scheme val="minor"/>
      </rPr>
      <t>),</t>
    </r>
    <r>
      <rPr>
        <sz val="10"/>
        <color theme="1"/>
        <rFont val="Calibri"/>
        <family val="2"/>
        <scheme val="minor"/>
      </rPr>
      <t xml:space="preserve"> de légumineuses et de graines oléagineuses</t>
    </r>
  </si>
  <si>
    <r>
      <t>Élevage d'</t>
    </r>
    <r>
      <rPr>
        <b/>
        <sz val="10"/>
        <color theme="1"/>
        <rFont val="Calibri"/>
        <family val="2"/>
        <scheme val="minor"/>
      </rPr>
      <t xml:space="preserve">autres </t>
    </r>
    <r>
      <rPr>
        <sz val="10"/>
        <color theme="1"/>
        <rFont val="Calibri"/>
        <family val="2"/>
        <scheme val="minor"/>
      </rPr>
      <t>volailles, sauf poules</t>
    </r>
  </si>
  <si>
    <r>
      <t xml:space="preserve">Traitement primaire des récoltes </t>
    </r>
    <r>
      <rPr>
        <b/>
        <sz val="10"/>
        <color theme="1"/>
        <rFont val="Calibri"/>
        <family val="2"/>
        <scheme val="minor"/>
      </rPr>
      <t>et traitement des semences</t>
    </r>
  </si>
  <si>
    <r>
      <rPr>
        <b/>
        <sz val="10"/>
        <color theme="1"/>
        <rFont val="Calibri"/>
        <family val="2"/>
        <scheme val="minor"/>
      </rPr>
      <t>Traitement primaire des récoltes et</t>
    </r>
    <r>
      <rPr>
        <sz val="10"/>
        <color theme="1"/>
        <rFont val="Calibri"/>
        <family val="2"/>
        <scheme val="minor"/>
      </rPr>
      <t xml:space="preserve"> traitement des semences</t>
    </r>
  </si>
  <si>
    <r>
      <t>Chasse, piégeage et activités de service</t>
    </r>
    <r>
      <rPr>
        <b/>
        <sz val="10"/>
        <color theme="1"/>
        <rFont val="Calibri"/>
        <family val="2"/>
        <scheme val="minor"/>
      </rPr>
      <t xml:space="preserve"> connexes</t>
    </r>
  </si>
  <si>
    <r>
      <rPr>
        <b/>
        <sz val="10"/>
        <color theme="1"/>
        <rFont val="Calibri"/>
        <family val="2"/>
        <scheme val="minor"/>
      </rPr>
      <t>Activités</t>
    </r>
    <r>
      <rPr>
        <sz val="10"/>
        <color theme="1"/>
        <rFont val="Calibri"/>
        <family val="2"/>
        <scheme val="minor"/>
      </rPr>
      <t xml:space="preserve"> de soutien à l’exploitation forestière</t>
    </r>
  </si>
  <si>
    <r>
      <t xml:space="preserve">Extraction de pierres calcaires, de gypse et d'ardoise et </t>
    </r>
    <r>
      <rPr>
        <b/>
        <sz val="10"/>
        <color theme="1"/>
        <rFont val="Calibri"/>
        <family val="2"/>
        <scheme val="minor"/>
      </rPr>
      <t>d’autres pierres</t>
    </r>
  </si>
  <si>
    <r>
      <t xml:space="preserve">Extraction de pierres calcaires, de gypse, </t>
    </r>
    <r>
      <rPr>
        <b/>
        <sz val="10"/>
        <color theme="1"/>
        <rFont val="Calibri"/>
        <family val="2"/>
        <scheme val="minor"/>
      </rPr>
      <t>de craie</t>
    </r>
    <r>
      <rPr>
        <sz val="10"/>
        <color theme="1"/>
        <rFont val="Calibri"/>
        <family val="2"/>
        <scheme val="minor"/>
      </rPr>
      <t xml:space="preserve"> et d'ardoise</t>
    </r>
  </si>
  <si>
    <r>
      <t xml:space="preserve">Préparation de produits à base de viande </t>
    </r>
    <r>
      <rPr>
        <b/>
        <sz val="10"/>
        <color theme="1"/>
        <rFont val="Calibri"/>
        <family val="2"/>
        <scheme val="minor"/>
      </rPr>
      <t>ou</t>
    </r>
    <r>
      <rPr>
        <sz val="10"/>
        <color theme="1"/>
        <rFont val="Calibri"/>
        <family val="2"/>
        <scheme val="minor"/>
      </rPr>
      <t xml:space="preserve"> de viande de volaille</t>
    </r>
  </si>
  <si>
    <r>
      <rPr>
        <b/>
        <sz val="10"/>
        <color theme="1"/>
        <rFont val="Calibri"/>
        <family val="2"/>
        <scheme val="minor"/>
      </rPr>
      <t>Fabrication</t>
    </r>
    <r>
      <rPr>
        <sz val="10"/>
        <color theme="1"/>
        <rFont val="Calibri"/>
        <family val="2"/>
        <scheme val="minor"/>
      </rPr>
      <t xml:space="preserve"> de boissons distillées, par distillation, rectification et mélange</t>
    </r>
  </si>
  <si>
    <r>
      <t xml:space="preserve">Fabrication de cidre </t>
    </r>
    <r>
      <rPr>
        <b/>
        <sz val="10"/>
        <color theme="1"/>
        <rFont val="Calibri"/>
        <family val="2"/>
        <scheme val="minor"/>
      </rPr>
      <t>et autres boissons fermentées à base de fruits</t>
    </r>
  </si>
  <si>
    <r>
      <t>Fabrication de vêtements</t>
    </r>
    <r>
      <rPr>
        <b/>
        <sz val="10"/>
        <color theme="1"/>
        <rFont val="Calibri"/>
        <family val="2"/>
        <scheme val="minor"/>
      </rPr>
      <t xml:space="preserve"> en cuir et </t>
    </r>
    <r>
      <rPr>
        <sz val="10"/>
        <color theme="1"/>
        <rFont val="Calibri"/>
        <family val="2"/>
        <scheme val="minor"/>
      </rPr>
      <t>en fourrure</t>
    </r>
  </si>
  <si>
    <r>
      <t xml:space="preserve">Fabrication </t>
    </r>
    <r>
      <rPr>
        <b/>
        <sz val="10"/>
        <color theme="1"/>
        <rFont val="Calibri"/>
        <family val="2"/>
        <scheme val="minor"/>
      </rPr>
      <t xml:space="preserve">d'articles chaussants </t>
    </r>
    <r>
      <rPr>
        <sz val="10"/>
        <color theme="1"/>
        <rFont val="Calibri"/>
        <family val="2"/>
        <scheme val="minor"/>
      </rPr>
      <t>à mailles</t>
    </r>
  </si>
  <si>
    <r>
      <t>Réparation</t>
    </r>
    <r>
      <rPr>
        <b/>
        <sz val="10"/>
        <color theme="1"/>
        <rFont val="Calibri"/>
        <family val="2"/>
        <scheme val="minor"/>
      </rPr>
      <t xml:space="preserve"> et entretien </t>
    </r>
    <r>
      <rPr>
        <sz val="10"/>
        <color theme="1"/>
        <rFont val="Calibri"/>
        <family val="2"/>
        <scheme val="minor"/>
      </rPr>
      <t>de produits électroniques grand public</t>
    </r>
  </si>
  <si>
    <r>
      <t>Réparation</t>
    </r>
    <r>
      <rPr>
        <b/>
        <sz val="10"/>
        <color theme="1"/>
        <rFont val="Calibri"/>
        <family val="2"/>
        <scheme val="minor"/>
      </rPr>
      <t xml:space="preserve"> et entretien</t>
    </r>
    <r>
      <rPr>
        <sz val="10"/>
        <color theme="1"/>
        <rFont val="Calibri"/>
        <family val="2"/>
        <scheme val="minor"/>
      </rPr>
      <t xml:space="preserve"> d’appareils électroménagers et d’équipements pour la maison et le jardin</t>
    </r>
  </si>
  <si>
    <r>
      <t xml:space="preserve">Réparation </t>
    </r>
    <r>
      <rPr>
        <b/>
        <sz val="10"/>
        <color theme="1"/>
        <rFont val="Calibri"/>
        <family val="2"/>
        <scheme val="minor"/>
      </rPr>
      <t xml:space="preserve">et entretien </t>
    </r>
    <r>
      <rPr>
        <sz val="10"/>
        <color theme="1"/>
        <rFont val="Calibri"/>
        <family val="2"/>
        <scheme val="minor"/>
      </rPr>
      <t>de chaussures et d’articles en cuir</t>
    </r>
  </si>
  <si>
    <r>
      <t xml:space="preserve">Réparation </t>
    </r>
    <r>
      <rPr>
        <b/>
        <sz val="10"/>
        <color theme="1"/>
        <rFont val="Calibri"/>
        <family val="2"/>
        <scheme val="minor"/>
      </rPr>
      <t>et entretien</t>
    </r>
    <r>
      <rPr>
        <sz val="10"/>
        <color theme="1"/>
        <rFont val="Calibri"/>
        <family val="2"/>
        <scheme val="minor"/>
      </rPr>
      <t xml:space="preserve"> de meubles et d’équipements du foyer</t>
    </r>
  </si>
  <si>
    <r>
      <t xml:space="preserve">Réparation </t>
    </r>
    <r>
      <rPr>
        <b/>
        <sz val="10"/>
        <color theme="1"/>
        <rFont val="Calibri"/>
        <family val="2"/>
        <scheme val="minor"/>
      </rPr>
      <t xml:space="preserve">et entretien </t>
    </r>
    <r>
      <rPr>
        <sz val="10"/>
        <color theme="1"/>
        <rFont val="Calibri"/>
        <family val="2"/>
        <scheme val="minor"/>
      </rPr>
      <t>d’articles d’horlogerie et de bijouterie</t>
    </r>
  </si>
  <si>
    <r>
      <t>Réparation</t>
    </r>
    <r>
      <rPr>
        <b/>
        <sz val="10"/>
        <color theme="1"/>
        <rFont val="Calibri"/>
        <family val="2"/>
        <scheme val="minor"/>
      </rPr>
      <t xml:space="preserve"> et entretien</t>
    </r>
    <r>
      <rPr>
        <sz val="10"/>
        <color theme="1"/>
        <rFont val="Calibri"/>
        <family val="2"/>
        <scheme val="minor"/>
      </rPr>
      <t xml:space="preserve"> d’autres biens personnels ou domestiques n.c.a.</t>
    </r>
  </si>
  <si>
    <r>
      <t>Activités des organisations religieuses</t>
    </r>
    <r>
      <rPr>
        <b/>
        <sz val="10"/>
        <color theme="1"/>
        <rFont val="Calibri"/>
        <family val="2"/>
        <scheme val="minor"/>
      </rPr>
      <t xml:space="preserve"> et philosophiques</t>
    </r>
  </si>
  <si>
    <r>
      <t xml:space="preserve">Activités des organisations patronales </t>
    </r>
    <r>
      <rPr>
        <b/>
        <sz val="10"/>
        <color theme="1"/>
        <rFont val="Calibri"/>
        <family val="2"/>
        <scheme val="minor"/>
      </rPr>
      <t>et d'entreprises</t>
    </r>
  </si>
  <si>
    <r>
      <t>Activités des centres</t>
    </r>
    <r>
      <rPr>
        <b/>
        <sz val="10"/>
        <color theme="1"/>
        <rFont val="Calibri"/>
        <family val="2"/>
        <scheme val="minor"/>
      </rPr>
      <t xml:space="preserve"> de fitness</t>
    </r>
  </si>
  <si>
    <r>
      <t>Activités</t>
    </r>
    <r>
      <rPr>
        <b/>
        <sz val="10"/>
        <color theme="1"/>
        <rFont val="Calibri"/>
        <family val="2"/>
        <scheme val="minor"/>
      </rPr>
      <t xml:space="preserve"> des</t>
    </r>
    <r>
      <rPr>
        <sz val="10"/>
        <color theme="1"/>
        <rFont val="Calibri"/>
        <family val="2"/>
        <scheme val="minor"/>
      </rPr>
      <t xml:space="preserve"> clubs d'autres sports</t>
    </r>
  </si>
  <si>
    <r>
      <t xml:space="preserve">Activités </t>
    </r>
    <r>
      <rPr>
        <b/>
        <sz val="10"/>
        <color theme="1"/>
        <rFont val="Calibri"/>
        <family val="2"/>
        <scheme val="minor"/>
      </rPr>
      <t>des</t>
    </r>
    <r>
      <rPr>
        <sz val="10"/>
        <color theme="1"/>
        <rFont val="Calibri"/>
        <family val="2"/>
        <scheme val="minor"/>
      </rPr>
      <t xml:space="preserve"> clubs d'athlétisme</t>
    </r>
  </si>
  <si>
    <r>
      <t>Activités</t>
    </r>
    <r>
      <rPr>
        <b/>
        <sz val="10"/>
        <color theme="1"/>
        <rFont val="Calibri"/>
        <family val="2"/>
        <scheme val="minor"/>
      </rPr>
      <t xml:space="preserve"> des </t>
    </r>
    <r>
      <rPr>
        <sz val="10"/>
        <color theme="1"/>
        <rFont val="Calibri"/>
        <family val="2"/>
        <scheme val="minor"/>
      </rPr>
      <t>clubs équestres</t>
    </r>
  </si>
  <si>
    <r>
      <t xml:space="preserve">Activités </t>
    </r>
    <r>
      <rPr>
        <b/>
        <sz val="10"/>
        <color theme="1"/>
        <rFont val="Calibri"/>
        <family val="2"/>
        <scheme val="minor"/>
      </rPr>
      <t xml:space="preserve">des </t>
    </r>
    <r>
      <rPr>
        <sz val="10"/>
        <color theme="1"/>
        <rFont val="Calibri"/>
        <family val="2"/>
        <scheme val="minor"/>
      </rPr>
      <t>clubs de sports nautiques</t>
    </r>
  </si>
  <si>
    <r>
      <t>Activités</t>
    </r>
    <r>
      <rPr>
        <b/>
        <sz val="10"/>
        <color theme="1"/>
        <rFont val="Calibri"/>
        <family val="2"/>
        <scheme val="minor"/>
      </rPr>
      <t xml:space="preserve"> des</t>
    </r>
    <r>
      <rPr>
        <sz val="10"/>
        <color theme="1"/>
        <rFont val="Calibri"/>
        <family val="2"/>
        <scheme val="minor"/>
      </rPr>
      <t xml:space="preserve"> clubs de sports de combat</t>
    </r>
  </si>
  <si>
    <r>
      <t xml:space="preserve">Activités </t>
    </r>
    <r>
      <rPr>
        <b/>
        <sz val="10"/>
        <color theme="1"/>
        <rFont val="Calibri"/>
        <family val="2"/>
        <scheme val="minor"/>
      </rPr>
      <t>des</t>
    </r>
    <r>
      <rPr>
        <sz val="10"/>
        <color theme="1"/>
        <rFont val="Calibri"/>
        <family val="2"/>
        <scheme val="minor"/>
      </rPr>
      <t xml:space="preserve"> clubs cyclistes</t>
    </r>
  </si>
  <si>
    <r>
      <t xml:space="preserve">Activités </t>
    </r>
    <r>
      <rPr>
        <b/>
        <sz val="10"/>
        <color theme="1"/>
        <rFont val="Calibri"/>
        <family val="2"/>
        <scheme val="minor"/>
      </rPr>
      <t xml:space="preserve">des </t>
    </r>
    <r>
      <rPr>
        <sz val="10"/>
        <color theme="1"/>
        <rFont val="Calibri"/>
        <family val="2"/>
        <scheme val="minor"/>
      </rPr>
      <t>clubs d'autres sports de ballon</t>
    </r>
  </si>
  <si>
    <r>
      <t xml:space="preserve">Activités </t>
    </r>
    <r>
      <rPr>
        <b/>
        <sz val="10"/>
        <color theme="1"/>
        <rFont val="Calibri"/>
        <family val="2"/>
        <scheme val="minor"/>
      </rPr>
      <t>des</t>
    </r>
    <r>
      <rPr>
        <sz val="10"/>
        <color theme="1"/>
        <rFont val="Calibri"/>
        <family val="2"/>
        <scheme val="minor"/>
      </rPr>
      <t xml:space="preserve"> clubs de tennis</t>
    </r>
  </si>
  <si>
    <r>
      <t xml:space="preserve">Activités </t>
    </r>
    <r>
      <rPr>
        <b/>
        <sz val="10"/>
        <color theme="1"/>
        <rFont val="Calibri"/>
        <family val="2"/>
        <scheme val="minor"/>
      </rPr>
      <t xml:space="preserve">des </t>
    </r>
    <r>
      <rPr>
        <sz val="10"/>
        <color theme="1"/>
        <rFont val="Calibri"/>
        <family val="2"/>
        <scheme val="minor"/>
      </rPr>
      <t>clubs de football</t>
    </r>
  </si>
  <si>
    <r>
      <t xml:space="preserve">Autre action sociale sans hébergement pour personnes âgées </t>
    </r>
    <r>
      <rPr>
        <b/>
        <sz val="10"/>
        <color theme="1"/>
        <rFont val="Calibri"/>
        <family val="2"/>
        <scheme val="minor"/>
      </rPr>
      <t>ou en situation de handicap</t>
    </r>
  </si>
  <si>
    <r>
      <t xml:space="preserve">Activités de </t>
    </r>
    <r>
      <rPr>
        <b/>
        <sz val="10"/>
        <color theme="1"/>
        <rFont val="Calibri"/>
        <family val="2"/>
        <scheme val="minor"/>
      </rPr>
      <t xml:space="preserve">soins à domicile </t>
    </r>
    <r>
      <rPr>
        <sz val="10"/>
        <color theme="1"/>
        <rFont val="Calibri"/>
        <family val="2"/>
        <scheme val="minor"/>
      </rPr>
      <t xml:space="preserve">aux </t>
    </r>
    <r>
      <rPr>
        <b/>
        <sz val="10"/>
        <color theme="1"/>
        <rFont val="Calibri"/>
        <family val="2"/>
        <scheme val="minor"/>
      </rPr>
      <t>personnes âgées</t>
    </r>
    <r>
      <rPr>
        <sz val="10"/>
        <color theme="1"/>
        <rFont val="Calibri"/>
        <family val="2"/>
        <scheme val="minor"/>
      </rPr>
      <t>, sauf soins infirmiers (à domicile)</t>
    </r>
  </si>
  <si>
    <r>
      <t>Autres activités de soins résidentiels pour personnes avec un handicap mental, un problème psychiatrique, toxicodépendantes</t>
    </r>
    <r>
      <rPr>
        <b/>
        <sz val="10"/>
        <color theme="1"/>
        <rFont val="Calibri"/>
        <family val="2"/>
        <scheme val="minor"/>
      </rPr>
      <t xml:space="preserve"> ou alcolodépendantes</t>
    </r>
  </si>
  <si>
    <r>
      <t>Activités de soins résidentiels pour personnes toxicodépendantes</t>
    </r>
    <r>
      <rPr>
        <b/>
        <sz val="10"/>
        <color theme="1"/>
        <rFont val="Calibri"/>
        <family val="2"/>
        <scheme val="minor"/>
      </rPr>
      <t xml:space="preserve"> et alcolodépendantes</t>
    </r>
  </si>
  <si>
    <r>
      <t>Autres activités</t>
    </r>
    <r>
      <rPr>
        <b/>
        <sz val="10"/>
        <color theme="1"/>
        <rFont val="Calibri"/>
        <family val="2"/>
        <scheme val="minor"/>
      </rPr>
      <t xml:space="preserve"> d'hébergement médicalisé</t>
    </r>
  </si>
  <si>
    <r>
      <rPr>
        <b/>
        <sz val="10"/>
        <color theme="1"/>
        <rFont val="Calibri"/>
        <family val="2"/>
        <scheme val="minor"/>
      </rPr>
      <t xml:space="preserve">Activités des </t>
    </r>
    <r>
      <rPr>
        <sz val="10"/>
        <color theme="1"/>
        <rFont val="Calibri"/>
        <family val="2"/>
        <scheme val="minor"/>
      </rPr>
      <t>maisons de repos et de soins (M.R.S.)</t>
    </r>
  </si>
  <si>
    <r>
      <rPr>
        <b/>
        <sz val="10"/>
        <color theme="1"/>
        <rFont val="Calibri"/>
        <family val="2"/>
        <scheme val="minor"/>
      </rPr>
      <t>Activités de soins</t>
    </r>
    <r>
      <rPr>
        <sz val="10"/>
        <color theme="1"/>
        <rFont val="Calibri"/>
        <family val="2"/>
        <scheme val="minor"/>
      </rPr>
      <t xml:space="preserve"> dentaires</t>
    </r>
  </si>
  <si>
    <r>
      <t xml:space="preserve">Activités de </t>
    </r>
    <r>
      <rPr>
        <b/>
        <sz val="10"/>
        <color theme="1"/>
        <rFont val="Calibri"/>
        <family val="2"/>
        <scheme val="minor"/>
      </rPr>
      <t>médecine spécialisée</t>
    </r>
  </si>
  <si>
    <r>
      <t xml:space="preserve">Activités de </t>
    </r>
    <r>
      <rPr>
        <b/>
        <sz val="10"/>
        <color theme="1"/>
        <rFont val="Calibri"/>
        <family val="2"/>
        <scheme val="minor"/>
      </rPr>
      <t>médecine générale</t>
    </r>
  </si>
  <si>
    <r>
      <t xml:space="preserve">Administration </t>
    </r>
    <r>
      <rPr>
        <b/>
        <sz val="10"/>
        <color theme="1"/>
        <rFont val="Calibri"/>
        <family val="2"/>
        <scheme val="minor"/>
      </rPr>
      <t>de et contribution à l’amélioration de l’efficacité d</t>
    </r>
    <r>
      <rPr>
        <sz val="10"/>
        <color theme="1"/>
        <rFont val="Calibri"/>
        <family val="2"/>
        <scheme val="minor"/>
      </rPr>
      <t>es activités économiques</t>
    </r>
  </si>
  <si>
    <r>
      <t xml:space="preserve">Administration </t>
    </r>
    <r>
      <rPr>
        <b/>
        <sz val="10"/>
        <color theme="1"/>
        <rFont val="Calibri"/>
        <family val="2"/>
        <scheme val="minor"/>
      </rPr>
      <t>des soins de santé, de l’enseignement, des services culturels et des autres services sociaux</t>
    </r>
  </si>
  <si>
    <r>
      <t>Autres activité</t>
    </r>
    <r>
      <rPr>
        <b/>
        <sz val="10"/>
        <color theme="1"/>
        <rFont val="Calibri"/>
        <family val="2"/>
        <scheme val="minor"/>
      </rPr>
      <t>s de service</t>
    </r>
    <r>
      <rPr>
        <sz val="10"/>
        <color theme="1"/>
        <rFont val="Calibri"/>
        <family val="2"/>
        <scheme val="minor"/>
      </rPr>
      <t xml:space="preserve"> de soutien aux entreprises n.c.a.</t>
    </r>
  </si>
  <si>
    <r>
      <t xml:space="preserve">Activités des agences de recouvrement </t>
    </r>
    <r>
      <rPr>
        <b/>
        <sz val="10"/>
        <color theme="1"/>
        <rFont val="Calibri"/>
        <family val="2"/>
        <scheme val="minor"/>
      </rPr>
      <t xml:space="preserve">de factures </t>
    </r>
    <r>
      <rPr>
        <sz val="10"/>
        <color theme="1"/>
        <rFont val="Calibri"/>
        <family val="2"/>
        <scheme val="minor"/>
      </rPr>
      <t>et des sociétés d'information financière sur la clientèle</t>
    </r>
  </si>
  <si>
    <r>
      <t>Activités</t>
    </r>
    <r>
      <rPr>
        <b/>
        <sz val="10"/>
        <color theme="1"/>
        <rFont val="Calibri"/>
        <family val="2"/>
        <scheme val="minor"/>
      </rPr>
      <t xml:space="preserve"> d’</t>
    </r>
    <r>
      <rPr>
        <sz val="10"/>
        <color theme="1"/>
        <rFont val="Calibri"/>
        <family val="2"/>
        <scheme val="minor"/>
      </rPr>
      <t>agence de recouvrement</t>
    </r>
    <r>
      <rPr>
        <b/>
        <sz val="10"/>
        <color theme="1"/>
        <rFont val="Calibri"/>
        <family val="2"/>
        <scheme val="minor"/>
      </rPr>
      <t xml:space="preserve"> et de bureau de crédit</t>
    </r>
  </si>
  <si>
    <r>
      <t xml:space="preserve">Organisation de salons professionnels et </t>
    </r>
    <r>
      <rPr>
        <b/>
        <sz val="10"/>
        <color theme="1"/>
        <rFont val="Calibri"/>
        <family val="2"/>
        <scheme val="minor"/>
      </rPr>
      <t xml:space="preserve">de </t>
    </r>
    <r>
      <rPr>
        <sz val="10"/>
        <color theme="1"/>
        <rFont val="Calibri"/>
        <family val="2"/>
        <scheme val="minor"/>
      </rPr>
      <t>congrès</t>
    </r>
  </si>
  <si>
    <r>
      <t>Activités</t>
    </r>
    <r>
      <rPr>
        <b/>
        <sz val="10"/>
        <color theme="1"/>
        <rFont val="Calibri"/>
        <family val="2"/>
        <scheme val="minor"/>
      </rPr>
      <t xml:space="preserve"> de </t>
    </r>
    <r>
      <rPr>
        <sz val="10"/>
        <color theme="1"/>
        <rFont val="Calibri"/>
        <family val="2"/>
        <scheme val="minor"/>
      </rPr>
      <t>centre d’appels</t>
    </r>
  </si>
  <si>
    <r>
      <rPr>
        <b/>
        <sz val="10"/>
        <color theme="1"/>
        <rFont val="Calibri"/>
        <family val="2"/>
        <scheme val="minor"/>
      </rPr>
      <t>Activités de</t>
    </r>
    <r>
      <rPr>
        <sz val="10"/>
        <color theme="1"/>
        <rFont val="Calibri"/>
        <family val="2"/>
        <scheme val="minor"/>
      </rPr>
      <t xml:space="preserve"> service d’aménagement paysager</t>
    </r>
  </si>
  <si>
    <r>
      <t xml:space="preserve">Autres activités de nettoyage des bâtiments </t>
    </r>
    <r>
      <rPr>
        <b/>
        <sz val="10"/>
        <color theme="1"/>
        <rFont val="Calibri"/>
        <family val="2"/>
        <scheme val="minor"/>
      </rPr>
      <t>et</t>
    </r>
    <r>
      <rPr>
        <sz val="10"/>
        <color theme="1"/>
        <rFont val="Calibri"/>
        <family val="2"/>
        <scheme val="minor"/>
      </rPr>
      <t xml:space="preserve"> nettoyage industriel</t>
    </r>
  </si>
  <si>
    <r>
      <t xml:space="preserve">Activités </t>
    </r>
    <r>
      <rPr>
        <b/>
        <sz val="10"/>
        <color theme="1"/>
        <rFont val="Calibri"/>
        <family val="2"/>
        <scheme val="minor"/>
      </rPr>
      <t>de soutien c</t>
    </r>
    <r>
      <rPr>
        <sz val="10"/>
        <color theme="1"/>
        <rFont val="Calibri"/>
        <family val="2"/>
        <scheme val="minor"/>
      </rPr>
      <t xml:space="preserve">ombinées pour les </t>
    </r>
    <r>
      <rPr>
        <b/>
        <sz val="10"/>
        <color theme="1"/>
        <rFont val="Calibri"/>
        <family val="2"/>
        <scheme val="minor"/>
      </rPr>
      <t>installations</t>
    </r>
  </si>
  <si>
    <r>
      <t xml:space="preserve">Activités </t>
    </r>
    <r>
      <rPr>
        <b/>
        <sz val="10"/>
        <color theme="1"/>
        <rFont val="Calibri"/>
        <family val="2"/>
        <scheme val="minor"/>
      </rPr>
      <t>de</t>
    </r>
    <r>
      <rPr>
        <sz val="10"/>
        <color theme="1"/>
        <rFont val="Calibri"/>
        <family val="2"/>
        <scheme val="minor"/>
      </rPr>
      <t xml:space="preserve"> voyagiste</t>
    </r>
  </si>
  <si>
    <r>
      <t xml:space="preserve">Activités </t>
    </r>
    <r>
      <rPr>
        <b/>
        <sz val="10"/>
        <color theme="1"/>
        <rFont val="Calibri"/>
        <family val="2"/>
        <scheme val="minor"/>
      </rPr>
      <t>d’</t>
    </r>
    <r>
      <rPr>
        <sz val="10"/>
        <color theme="1"/>
        <rFont val="Calibri"/>
        <family val="2"/>
        <scheme val="minor"/>
      </rPr>
      <t>agence de voyage</t>
    </r>
  </si>
  <si>
    <r>
      <t xml:space="preserve">Activités d’agence de travail temporaire </t>
    </r>
    <r>
      <rPr>
        <b/>
        <sz val="10"/>
        <color theme="1"/>
        <rFont val="Calibri"/>
        <family val="2"/>
        <scheme val="minor"/>
      </rPr>
      <t>et autre mise à disposition de ressources humaines</t>
    </r>
  </si>
  <si>
    <r>
      <t xml:space="preserve">Location-bail de propriété intellectuelle et de produits similaires, à l’exception des œuvres soumises </t>
    </r>
    <r>
      <rPr>
        <b/>
        <sz val="10"/>
        <color theme="1"/>
        <rFont val="Calibri"/>
        <family val="2"/>
        <scheme val="minor"/>
      </rPr>
      <t>à copyright</t>
    </r>
  </si>
  <si>
    <r>
      <t>Location et location-bail de conteneurs</t>
    </r>
    <r>
      <rPr>
        <b/>
        <sz val="10"/>
        <color theme="1"/>
        <rFont val="Calibri"/>
        <family val="2"/>
        <scheme val="minor"/>
      </rPr>
      <t xml:space="preserve"> à usage de bâtiment</t>
    </r>
  </si>
  <si>
    <r>
      <t xml:space="preserve">Location et location-bail de caravanes </t>
    </r>
    <r>
      <rPr>
        <b/>
        <sz val="10"/>
        <color theme="1"/>
        <rFont val="Calibri"/>
        <family val="2"/>
        <scheme val="minor"/>
      </rPr>
      <t>et de motorhomes</t>
    </r>
  </si>
  <si>
    <r>
      <t xml:space="preserve">Location et location-bail de machines </t>
    </r>
    <r>
      <rPr>
        <b/>
        <sz val="10"/>
        <color theme="1"/>
        <rFont val="Calibri"/>
        <family val="2"/>
        <scheme val="minor"/>
      </rPr>
      <t xml:space="preserve">de bureau </t>
    </r>
    <r>
      <rPr>
        <sz val="10"/>
        <color theme="1"/>
        <rFont val="Calibri"/>
        <family val="2"/>
        <scheme val="minor"/>
      </rPr>
      <t>et de matériel informatique</t>
    </r>
  </si>
  <si>
    <r>
      <t xml:space="preserve">Location et location-bail de machines et équipements de bureau et </t>
    </r>
    <r>
      <rPr>
        <b/>
        <sz val="10"/>
        <color theme="1"/>
        <rFont val="Calibri"/>
        <family val="2"/>
        <scheme val="minor"/>
      </rPr>
      <t>d’ordinateurs</t>
    </r>
  </si>
  <si>
    <r>
      <t xml:space="preserve">Location et location-bail de machines et équipements pour la construction </t>
    </r>
    <r>
      <rPr>
        <b/>
        <sz val="10"/>
        <color theme="1"/>
        <rFont val="Calibri"/>
        <family val="2"/>
        <scheme val="minor"/>
      </rPr>
      <t>et le génie civil</t>
    </r>
  </si>
  <si>
    <r>
      <t>Location et location-bail de</t>
    </r>
    <r>
      <rPr>
        <b/>
        <sz val="10"/>
        <color theme="1"/>
        <rFont val="Calibri"/>
        <family val="2"/>
        <scheme val="minor"/>
      </rPr>
      <t xml:space="preserve"> matériel agricole</t>
    </r>
  </si>
  <si>
    <r>
      <t>Location et location-bail de camions</t>
    </r>
    <r>
      <rPr>
        <b/>
        <sz val="10"/>
        <color theme="1"/>
        <rFont val="Calibri"/>
        <family val="2"/>
        <scheme val="minor"/>
      </rPr>
      <t xml:space="preserve"> et d'autres véhicules automobiles lourds (&gt; 3,5 ton)</t>
    </r>
  </si>
  <si>
    <r>
      <t xml:space="preserve">Location et location-bail </t>
    </r>
    <r>
      <rPr>
        <b/>
        <sz val="10"/>
        <color theme="1"/>
        <rFont val="Calibri"/>
        <family val="2"/>
        <scheme val="minor"/>
      </rPr>
      <t>de voitures</t>
    </r>
    <r>
      <rPr>
        <sz val="10"/>
        <color theme="1"/>
        <rFont val="Calibri"/>
        <family val="2"/>
        <scheme val="minor"/>
      </rPr>
      <t xml:space="preserve"> et véhicules automobiles légers</t>
    </r>
  </si>
  <si>
    <r>
      <t>Location et location-bail d'automobiles et d'autres véhicules automobiles légers</t>
    </r>
    <r>
      <rPr>
        <b/>
        <sz val="10"/>
        <color theme="1"/>
        <rFont val="Calibri"/>
        <family val="2"/>
        <scheme val="minor"/>
      </rPr>
      <t xml:space="preserve"> (&lt; 3,5 tonnes)</t>
    </r>
  </si>
  <si>
    <r>
      <t xml:space="preserve">Études de marché et sondages </t>
    </r>
    <r>
      <rPr>
        <b/>
        <sz val="10"/>
        <color theme="1"/>
        <rFont val="Calibri"/>
        <family val="2"/>
        <scheme val="minor"/>
      </rPr>
      <t>d'opinion</t>
    </r>
  </si>
  <si>
    <r>
      <t xml:space="preserve">Activités </t>
    </r>
    <r>
      <rPr>
        <b/>
        <sz val="10"/>
        <color theme="1"/>
        <rFont val="Calibri"/>
        <family val="2"/>
        <scheme val="minor"/>
      </rPr>
      <t xml:space="preserve">des </t>
    </r>
    <r>
      <rPr>
        <sz val="10"/>
        <color theme="1"/>
        <rFont val="Calibri"/>
        <family val="2"/>
        <scheme val="minor"/>
      </rPr>
      <t>agences de publicité</t>
    </r>
  </si>
  <si>
    <r>
      <t xml:space="preserve">Recherche </t>
    </r>
    <r>
      <rPr>
        <b/>
        <sz val="10"/>
        <color theme="1"/>
        <rFont val="Calibri"/>
        <family val="2"/>
        <scheme val="minor"/>
      </rPr>
      <t xml:space="preserve">et </t>
    </r>
    <r>
      <rPr>
        <sz val="10"/>
        <color theme="1"/>
        <rFont val="Calibri"/>
        <family val="2"/>
        <scheme val="minor"/>
      </rPr>
      <t>développement en sciences humaines et sociales</t>
    </r>
  </si>
  <si>
    <r>
      <t>Activités des géomètres</t>
    </r>
    <r>
      <rPr>
        <b/>
        <sz val="10"/>
        <color theme="1"/>
        <rFont val="Calibri"/>
        <family val="2"/>
        <scheme val="minor"/>
      </rPr>
      <t>-experts</t>
    </r>
  </si>
  <si>
    <r>
      <t>Activités d'ingénierie et de conseils techniques, sauf activités des géomètres</t>
    </r>
    <r>
      <rPr>
        <b/>
        <sz val="10"/>
        <color theme="1"/>
        <rFont val="Calibri"/>
        <family val="2"/>
        <scheme val="minor"/>
      </rPr>
      <t>-experts</t>
    </r>
  </si>
  <si>
    <r>
      <t>Activités des experts-comptables</t>
    </r>
    <r>
      <rPr>
        <b/>
        <sz val="10"/>
        <color theme="1"/>
        <rFont val="Calibri"/>
        <family val="2"/>
        <scheme val="minor"/>
      </rPr>
      <t xml:space="preserve"> (fiscalistes) (certifiés)</t>
    </r>
  </si>
  <si>
    <r>
      <t xml:space="preserve">Activités </t>
    </r>
    <r>
      <rPr>
        <b/>
        <sz val="10"/>
        <color theme="1"/>
        <rFont val="Calibri"/>
        <family val="2"/>
        <scheme val="minor"/>
      </rPr>
      <t>des syndics de biens immobiliers</t>
    </r>
  </si>
  <si>
    <r>
      <rPr>
        <b/>
        <sz val="10"/>
        <color theme="1"/>
        <rFont val="Calibri"/>
        <family val="2"/>
        <scheme val="minor"/>
      </rPr>
      <t>Activités de</t>
    </r>
    <r>
      <rPr>
        <sz val="10"/>
        <color theme="1"/>
        <rFont val="Calibri"/>
        <family val="2"/>
        <scheme val="minor"/>
      </rPr>
      <t xml:space="preserve"> gestion de fonds</t>
    </r>
  </si>
  <si>
    <r>
      <rPr>
        <b/>
        <sz val="10"/>
        <color theme="1"/>
        <rFont val="Calibri"/>
        <family val="2"/>
        <scheme val="minor"/>
      </rPr>
      <t>Autres</t>
    </r>
    <r>
      <rPr>
        <sz val="10"/>
        <color theme="1"/>
        <rFont val="Calibri"/>
        <family val="2"/>
        <scheme val="minor"/>
      </rPr>
      <t xml:space="preserve"> activités auxiliaires d'assurance et de caisses de retraite</t>
    </r>
  </si>
  <si>
    <r>
      <t>Activités auxiliaires d’assurance e</t>
    </r>
    <r>
      <rPr>
        <b/>
        <sz val="10"/>
        <color theme="1"/>
        <rFont val="Calibri"/>
        <family val="2"/>
        <scheme val="minor"/>
      </rPr>
      <t>t de fonds de pension n.c.a.</t>
    </r>
  </si>
  <si>
    <r>
      <t>Autres activités des services financiers</t>
    </r>
    <r>
      <rPr>
        <b/>
        <sz val="10"/>
        <color theme="1"/>
        <rFont val="Calibri"/>
        <family val="2"/>
        <scheme val="minor"/>
      </rPr>
      <t>, n.c.a.</t>
    </r>
  </si>
  <si>
    <r>
      <t xml:space="preserve">Autre </t>
    </r>
    <r>
      <rPr>
        <b/>
        <sz val="10"/>
        <color theme="1"/>
        <rFont val="Calibri"/>
        <family val="2"/>
        <scheme val="minor"/>
      </rPr>
      <t>intermédiation</t>
    </r>
    <r>
      <rPr>
        <sz val="10"/>
        <color theme="1"/>
        <rFont val="Calibri"/>
        <family val="2"/>
        <scheme val="minor"/>
      </rPr>
      <t xml:space="preserve"> monétaire</t>
    </r>
  </si>
  <si>
    <r>
      <t>Autres activités de télécommunication</t>
    </r>
    <r>
      <rPr>
        <b/>
        <sz val="10"/>
        <color theme="1"/>
        <rFont val="Calibri"/>
        <family val="2"/>
        <scheme val="minor"/>
      </rPr>
      <t>s</t>
    </r>
  </si>
  <si>
    <r>
      <rPr>
        <b/>
        <sz val="10"/>
        <color theme="1"/>
        <rFont val="Calibri"/>
        <family val="2"/>
        <scheme val="minor"/>
      </rPr>
      <t>Activités de</t>
    </r>
    <r>
      <rPr>
        <sz val="10"/>
        <color theme="1"/>
        <rFont val="Calibri"/>
        <family val="2"/>
        <scheme val="minor"/>
      </rPr>
      <t xml:space="preserve"> télécommunications filaires</t>
    </r>
    <r>
      <rPr>
        <b/>
        <sz val="10"/>
        <color theme="1"/>
        <rFont val="Calibri"/>
        <family val="2"/>
        <scheme val="minor"/>
      </rPr>
      <t>, sans fil et satellitaires</t>
    </r>
  </si>
  <si>
    <r>
      <t>Programmation e</t>
    </r>
    <r>
      <rPr>
        <b/>
        <sz val="10"/>
        <color theme="1"/>
        <rFont val="Calibri"/>
        <family val="2"/>
        <scheme val="minor"/>
      </rPr>
      <t>t diffusion télévisuelle et activités de distribution de contenu vidéo</t>
    </r>
  </si>
  <si>
    <r>
      <t xml:space="preserve">Distribution de films cinématographiques, de vidéo </t>
    </r>
    <r>
      <rPr>
        <b/>
        <sz val="10"/>
        <color theme="1"/>
        <rFont val="Calibri"/>
        <family val="2"/>
        <scheme val="minor"/>
      </rPr>
      <t>et de programmes de télévision</t>
    </r>
  </si>
  <si>
    <r>
      <t>Post-production de films cinématographiques, de vidéo</t>
    </r>
    <r>
      <rPr>
        <b/>
        <sz val="10"/>
        <color theme="1"/>
        <rFont val="Calibri"/>
        <family val="2"/>
        <scheme val="minor"/>
      </rPr>
      <t xml:space="preserve">s </t>
    </r>
    <r>
      <rPr>
        <sz val="10"/>
        <color theme="1"/>
        <rFont val="Calibri"/>
        <family val="2"/>
        <scheme val="minor"/>
      </rPr>
      <t>et de programmes de télévision</t>
    </r>
  </si>
  <si>
    <r>
      <t xml:space="preserve">Production </t>
    </r>
    <r>
      <rPr>
        <b/>
        <sz val="10"/>
        <color theme="1"/>
        <rFont val="Calibri"/>
        <family val="2"/>
        <scheme val="minor"/>
      </rPr>
      <t xml:space="preserve">de vidéos </t>
    </r>
    <r>
      <rPr>
        <sz val="10"/>
        <color theme="1"/>
        <rFont val="Calibri"/>
        <family val="2"/>
        <scheme val="minor"/>
      </rPr>
      <t>et de films,</t>
    </r>
    <r>
      <rPr>
        <b/>
        <sz val="10"/>
        <color theme="1"/>
        <rFont val="Calibri"/>
        <family val="2"/>
        <scheme val="minor"/>
      </rPr>
      <t xml:space="preserve"> à l’exception des films cinématographiq</t>
    </r>
    <r>
      <rPr>
        <sz val="10"/>
        <color theme="1"/>
        <rFont val="Calibri"/>
        <family val="2"/>
        <scheme val="minor"/>
      </rPr>
      <t>ues et des films pour la télévision</t>
    </r>
  </si>
  <si>
    <r>
      <t xml:space="preserve">Édition de jeux </t>
    </r>
    <r>
      <rPr>
        <b/>
        <sz val="10"/>
        <color theme="1"/>
        <rFont val="Calibri"/>
        <family val="2"/>
        <scheme val="minor"/>
      </rPr>
      <t>vidéo</t>
    </r>
  </si>
  <si>
    <r>
      <t xml:space="preserve">Autres activités d’édition, </t>
    </r>
    <r>
      <rPr>
        <b/>
        <sz val="10"/>
        <color theme="1"/>
        <rFont val="Calibri"/>
        <family val="2"/>
        <scheme val="minor"/>
      </rPr>
      <t>à l’exception de l’édition de logiciels</t>
    </r>
  </si>
  <si>
    <r>
      <rPr>
        <b/>
        <sz val="10"/>
        <color theme="1"/>
        <rFont val="Calibri"/>
        <family val="2"/>
        <scheme val="minor"/>
      </rPr>
      <t xml:space="preserve">Activités de </t>
    </r>
    <r>
      <rPr>
        <sz val="10"/>
        <color theme="1"/>
        <rFont val="Calibri"/>
        <family val="2"/>
        <scheme val="minor"/>
      </rPr>
      <t>traiteu</t>
    </r>
    <r>
      <rPr>
        <b/>
        <sz val="10"/>
        <color theme="1"/>
        <rFont val="Calibri"/>
        <family val="2"/>
        <scheme val="minor"/>
      </rPr>
      <t>r événementiel</t>
    </r>
  </si>
  <si>
    <r>
      <rPr>
        <b/>
        <sz val="10"/>
        <color theme="1"/>
        <rFont val="Calibri"/>
        <family val="2"/>
        <scheme val="minor"/>
      </rPr>
      <t xml:space="preserve">Autre </t>
    </r>
    <r>
      <rPr>
        <sz val="10"/>
        <color theme="1"/>
        <rFont val="Calibri"/>
        <family val="2"/>
        <scheme val="minor"/>
      </rPr>
      <t>manutention du fret</t>
    </r>
    <r>
      <rPr>
        <b/>
        <sz val="10"/>
        <color theme="1"/>
        <rFont val="Calibri"/>
        <family val="2"/>
        <scheme val="minor"/>
      </rPr>
      <t xml:space="preserve"> sauf portuaire</t>
    </r>
  </si>
  <si>
    <r>
      <t xml:space="preserve">Manutention </t>
    </r>
    <r>
      <rPr>
        <b/>
        <sz val="10"/>
        <color theme="1"/>
        <rFont val="Calibri"/>
        <family val="2"/>
        <scheme val="minor"/>
      </rPr>
      <t>du fret</t>
    </r>
    <r>
      <rPr>
        <sz val="10"/>
        <color theme="1"/>
        <rFont val="Calibri"/>
        <family val="2"/>
        <scheme val="minor"/>
      </rPr>
      <t xml:space="preserve"> portuaire</t>
    </r>
  </si>
  <si>
    <r>
      <t>Entreposage et stockage,</t>
    </r>
    <r>
      <rPr>
        <b/>
        <sz val="10"/>
        <color theme="1"/>
        <rFont val="Calibri"/>
        <family val="2"/>
        <scheme val="minor"/>
      </rPr>
      <t xml:space="preserve"> y compris frigorifique</t>
    </r>
  </si>
  <si>
    <r>
      <t>Transport</t>
    </r>
    <r>
      <rPr>
        <b/>
        <sz val="10"/>
        <color theme="1"/>
        <rFont val="Calibri"/>
        <family val="2"/>
        <scheme val="minor"/>
      </rPr>
      <t xml:space="preserve">s </t>
    </r>
    <r>
      <rPr>
        <sz val="10"/>
        <color theme="1"/>
        <rFont val="Calibri"/>
        <family val="2"/>
        <scheme val="minor"/>
      </rPr>
      <t>par conduites</t>
    </r>
  </si>
  <si>
    <r>
      <rPr>
        <b/>
        <sz val="10"/>
        <color theme="1"/>
        <rFont val="Calibri"/>
        <family val="2"/>
        <scheme val="minor"/>
      </rPr>
      <t>Activités</t>
    </r>
    <r>
      <rPr>
        <sz val="10"/>
        <color theme="1"/>
        <rFont val="Calibri"/>
        <family val="2"/>
        <scheme val="minor"/>
      </rPr>
      <t xml:space="preserve"> de déménagement</t>
    </r>
  </si>
  <si>
    <r>
      <t xml:space="preserve">Transports routiers de fret, </t>
    </r>
    <r>
      <rPr>
        <b/>
        <sz val="10"/>
        <color theme="1"/>
        <rFont val="Calibri"/>
        <family val="2"/>
        <scheme val="minor"/>
      </rPr>
      <t>sauf services de déménagement</t>
    </r>
  </si>
  <si>
    <r>
      <t>Autre</t>
    </r>
    <r>
      <rPr>
        <b/>
        <sz val="10"/>
        <color theme="1"/>
        <rFont val="Calibri"/>
        <family val="2"/>
        <scheme val="minor"/>
      </rPr>
      <t xml:space="preserve">s </t>
    </r>
    <r>
      <rPr>
        <sz val="10"/>
        <color theme="1"/>
        <rFont val="Calibri"/>
        <family val="2"/>
        <scheme val="minor"/>
      </rPr>
      <t>transport</t>
    </r>
    <r>
      <rPr>
        <b/>
        <sz val="10"/>
        <color theme="1"/>
        <rFont val="Calibri"/>
        <family val="2"/>
        <scheme val="minor"/>
      </rPr>
      <t xml:space="preserve">s </t>
    </r>
    <r>
      <rPr>
        <sz val="10"/>
        <color theme="1"/>
        <rFont val="Calibri"/>
        <family val="2"/>
        <scheme val="minor"/>
      </rPr>
      <t>terrestre</t>
    </r>
    <r>
      <rPr>
        <b/>
        <sz val="10"/>
        <color theme="1"/>
        <rFont val="Calibri"/>
        <family val="2"/>
        <scheme val="minor"/>
      </rPr>
      <t>s</t>
    </r>
    <r>
      <rPr>
        <sz val="10"/>
        <color theme="1"/>
        <rFont val="Calibri"/>
        <family val="2"/>
        <scheme val="minor"/>
      </rPr>
      <t xml:space="preserve"> de voyageurs n.c.a.</t>
    </r>
  </si>
  <si>
    <r>
      <t xml:space="preserve">Transports </t>
    </r>
    <r>
      <rPr>
        <b/>
        <sz val="10"/>
        <color theme="1"/>
        <rFont val="Calibri"/>
        <family val="2"/>
        <scheme val="minor"/>
      </rPr>
      <t>urbains et suburbains de voyageurs</t>
    </r>
  </si>
  <si>
    <r>
      <t>Transpor</t>
    </r>
    <r>
      <rPr>
        <b/>
        <sz val="10"/>
        <color theme="1"/>
        <rFont val="Calibri"/>
        <family val="2"/>
        <scheme val="minor"/>
      </rPr>
      <t xml:space="preserve">ts </t>
    </r>
    <r>
      <rPr>
        <sz val="10"/>
        <color theme="1"/>
        <rFont val="Calibri"/>
        <family val="2"/>
        <scheme val="minor"/>
      </rPr>
      <t>ferroviaires de fret</t>
    </r>
  </si>
  <si>
    <r>
      <rPr>
        <b/>
        <sz val="10"/>
        <color theme="1"/>
        <rFont val="Calibri"/>
        <family val="2"/>
        <scheme val="minor"/>
      </rPr>
      <t>Activités de service d’intermédiation pour le</t>
    </r>
    <r>
      <rPr>
        <sz val="10"/>
        <color theme="1"/>
        <rFont val="Calibri"/>
        <family val="2"/>
        <scheme val="minor"/>
      </rPr>
      <t xml:space="preserve"> commerce de détail non spécialisé</t>
    </r>
  </si>
  <si>
    <r>
      <t>Commerce de détail pa</t>
    </r>
    <r>
      <rPr>
        <b/>
        <sz val="10"/>
        <color theme="1"/>
        <rFont val="Calibri"/>
        <family val="2"/>
        <scheme val="minor"/>
      </rPr>
      <t>r correspondance ou par Internet</t>
    </r>
  </si>
  <si>
    <r>
      <t>Commerce de détail de biens d'occasion</t>
    </r>
    <r>
      <rPr>
        <b/>
        <sz val="10"/>
        <color theme="1"/>
        <rFont val="Calibri"/>
        <family val="2"/>
        <scheme val="minor"/>
      </rPr>
      <t xml:space="preserve"> en magasin</t>
    </r>
    <r>
      <rPr>
        <sz val="10"/>
        <color theme="1"/>
        <rFont val="Calibri"/>
        <family val="2"/>
        <scheme val="minor"/>
      </rPr>
      <t>, sauf vêtements d'occasion</t>
    </r>
  </si>
  <si>
    <r>
      <t xml:space="preserve">Commerce de détail de biens d'occasion, </t>
    </r>
    <r>
      <rPr>
        <b/>
        <sz val="10"/>
        <color theme="1"/>
        <rFont val="Calibri"/>
        <family val="2"/>
        <scheme val="minor"/>
      </rPr>
      <t xml:space="preserve">à l’exception </t>
    </r>
    <r>
      <rPr>
        <sz val="10"/>
        <color theme="1"/>
        <rFont val="Calibri"/>
        <family val="2"/>
        <scheme val="minor"/>
      </rPr>
      <t>des vêtements d'occasion</t>
    </r>
  </si>
  <si>
    <r>
      <t xml:space="preserve">Commerce de détail de vêtements d'occasion </t>
    </r>
    <r>
      <rPr>
        <b/>
        <sz val="10"/>
        <color theme="1"/>
        <rFont val="Calibri"/>
        <family val="2"/>
        <scheme val="minor"/>
      </rPr>
      <t>en magasin</t>
    </r>
  </si>
  <si>
    <r>
      <t>Commerce de détail d'antiquités e</t>
    </r>
    <r>
      <rPr>
        <b/>
        <sz val="10"/>
        <color theme="1"/>
        <rFont val="Calibri"/>
        <family val="2"/>
        <scheme val="minor"/>
      </rPr>
      <t>n magasin</t>
    </r>
  </si>
  <si>
    <r>
      <t>Autre commerce de détail de biens neufs</t>
    </r>
    <r>
      <rPr>
        <b/>
        <sz val="10"/>
        <color theme="1"/>
        <rFont val="Calibri"/>
        <family val="2"/>
        <scheme val="minor"/>
      </rPr>
      <t xml:space="preserve"> en magasin spécialisé n.c.a.</t>
    </r>
  </si>
  <si>
    <r>
      <t xml:space="preserve">Commerce de détail de matériel photographique, d'optique et de précision, </t>
    </r>
    <r>
      <rPr>
        <b/>
        <sz val="10"/>
        <color theme="1"/>
        <rFont val="Calibri"/>
        <family val="2"/>
        <scheme val="minor"/>
      </rPr>
      <t>à l’exception des lunettes de correction, des lentilles et des lunettes de soleil</t>
    </r>
  </si>
  <si>
    <r>
      <t>Commerce de détail de matériel photographique, d'optique et de précision e</t>
    </r>
    <r>
      <rPr>
        <b/>
        <sz val="10"/>
        <color theme="1"/>
        <rFont val="Calibri"/>
        <family val="2"/>
        <scheme val="minor"/>
      </rPr>
      <t>n magasin spécialisé</t>
    </r>
  </si>
  <si>
    <r>
      <t xml:space="preserve">Commerce de détail de combustibles </t>
    </r>
    <r>
      <rPr>
        <b/>
        <sz val="10"/>
        <color theme="1"/>
        <rFont val="Calibri"/>
        <family val="2"/>
        <scheme val="minor"/>
      </rPr>
      <t>en magasin spécialisé,</t>
    </r>
    <r>
      <rPr>
        <sz val="10"/>
        <color theme="1"/>
        <rFont val="Calibri"/>
        <family val="2"/>
        <scheme val="minor"/>
      </rPr>
      <t xml:space="preserve"> à l'exclusion des carburants </t>
    </r>
    <r>
      <rPr>
        <b/>
        <sz val="10"/>
        <color theme="1"/>
        <rFont val="Calibri"/>
        <family val="2"/>
        <scheme val="minor"/>
      </rPr>
      <t>automobiles</t>
    </r>
  </si>
  <si>
    <r>
      <t xml:space="preserve">Commerce de détail de combustibles </t>
    </r>
    <r>
      <rPr>
        <b/>
        <sz val="10"/>
        <color theme="1"/>
        <rFont val="Calibri"/>
        <family val="2"/>
        <scheme val="minor"/>
      </rPr>
      <t>solides, liquides et gazeux</t>
    </r>
    <r>
      <rPr>
        <sz val="10"/>
        <color theme="1"/>
        <rFont val="Calibri"/>
        <family val="2"/>
        <scheme val="minor"/>
      </rPr>
      <t>, à l'exclusion des carburants</t>
    </r>
  </si>
  <si>
    <r>
      <t xml:space="preserve">Commerce de détail d'articles d'horlogerie et de bijouterie </t>
    </r>
    <r>
      <rPr>
        <b/>
        <sz val="10"/>
        <color theme="1"/>
        <rFont val="Calibri"/>
        <family val="2"/>
        <scheme val="minor"/>
      </rPr>
      <t>en magasin spécialisé</t>
    </r>
  </si>
  <si>
    <r>
      <t xml:space="preserve">Commerce de détail d'animaux de compagnie, d'aliments et d'accessoires pour ces animaux </t>
    </r>
    <r>
      <rPr>
        <b/>
        <sz val="10"/>
        <color theme="1"/>
        <rFont val="Calibri"/>
        <family val="2"/>
        <scheme val="minor"/>
      </rPr>
      <t>en magasin spécialisé</t>
    </r>
  </si>
  <si>
    <r>
      <t xml:space="preserve">Commerce de détail de fleurs, de plantes, de graines et d'engrais </t>
    </r>
    <r>
      <rPr>
        <b/>
        <sz val="10"/>
        <color theme="1"/>
        <rFont val="Calibri"/>
        <family val="2"/>
        <scheme val="minor"/>
      </rPr>
      <t>en magasin spécialisé</t>
    </r>
  </si>
  <si>
    <r>
      <t xml:space="preserve">Commerce de détail de </t>
    </r>
    <r>
      <rPr>
        <b/>
        <sz val="10"/>
        <color theme="1"/>
        <rFont val="Calibri"/>
        <family val="2"/>
        <scheme val="minor"/>
      </rPr>
      <t>produits cosmétique</t>
    </r>
    <r>
      <rPr>
        <sz val="10"/>
        <color theme="1"/>
        <rFont val="Calibri"/>
        <family val="2"/>
        <scheme val="minor"/>
      </rPr>
      <t>s et d</t>
    </r>
    <r>
      <rPr>
        <b/>
        <sz val="10"/>
        <color theme="1"/>
        <rFont val="Calibri"/>
        <family val="2"/>
        <scheme val="minor"/>
      </rPr>
      <t>'articles de toilette</t>
    </r>
  </si>
  <si>
    <r>
      <t xml:space="preserve">Commerce de détail de parfumerie et de produits de beauté </t>
    </r>
    <r>
      <rPr>
        <b/>
        <sz val="10"/>
        <color theme="1"/>
        <rFont val="Calibri"/>
        <family val="2"/>
        <scheme val="minor"/>
      </rPr>
      <t>en magasin spécialisé</t>
    </r>
  </si>
  <si>
    <r>
      <t>Commerce</t>
    </r>
    <r>
      <rPr>
        <b/>
        <sz val="10"/>
        <color theme="1"/>
        <rFont val="Calibri"/>
        <family val="2"/>
        <scheme val="minor"/>
      </rPr>
      <t xml:space="preserve"> de détail</t>
    </r>
    <r>
      <rPr>
        <sz val="10"/>
        <color theme="1"/>
        <rFont val="Calibri"/>
        <family val="2"/>
        <scheme val="minor"/>
      </rPr>
      <t xml:space="preserve"> de produits pharmaceutiques </t>
    </r>
    <r>
      <rPr>
        <b/>
        <sz val="10"/>
        <color theme="1"/>
        <rFont val="Calibri"/>
        <family val="2"/>
        <scheme val="minor"/>
      </rPr>
      <t>en magasin spécialisé</t>
    </r>
  </si>
  <si>
    <r>
      <t>Commerce de détail</t>
    </r>
    <r>
      <rPr>
        <b/>
        <sz val="10"/>
        <color theme="1"/>
        <rFont val="Calibri"/>
        <family val="2"/>
        <scheme val="minor"/>
      </rPr>
      <t xml:space="preserve"> d'articles en cuir</t>
    </r>
    <r>
      <rPr>
        <sz val="10"/>
        <color theme="1"/>
        <rFont val="Calibri"/>
        <family val="2"/>
        <scheme val="minor"/>
      </rPr>
      <t xml:space="preserve"> et d'articles de voyage</t>
    </r>
  </si>
  <si>
    <r>
      <t>Commerce de détail de maroquinerie et d'articles de voyage e</t>
    </r>
    <r>
      <rPr>
        <b/>
        <sz val="10"/>
        <color theme="1"/>
        <rFont val="Calibri"/>
        <family val="2"/>
        <scheme val="minor"/>
      </rPr>
      <t>n magasin spécialisé</t>
    </r>
  </si>
  <si>
    <r>
      <t xml:space="preserve">Commerce de détail de chaussures </t>
    </r>
    <r>
      <rPr>
        <b/>
        <sz val="10"/>
        <color theme="1"/>
        <rFont val="Calibri"/>
        <family val="2"/>
        <scheme val="minor"/>
      </rPr>
      <t>en magasin spécialisé</t>
    </r>
  </si>
  <si>
    <r>
      <t xml:space="preserve">Commerce de détail de vêtements, de sous-vêtements et d'accessoires pour dame, homme, enfant et bébé </t>
    </r>
    <r>
      <rPr>
        <b/>
        <sz val="10"/>
        <color theme="1"/>
        <rFont val="Calibri"/>
        <family val="2"/>
        <scheme val="minor"/>
      </rPr>
      <t>en magasin spécialisé</t>
    </r>
    <r>
      <rPr>
        <sz val="10"/>
        <color theme="1"/>
        <rFont val="Calibri"/>
        <family val="2"/>
        <scheme val="minor"/>
      </rPr>
      <t>, assortiment général</t>
    </r>
  </si>
  <si>
    <r>
      <t xml:space="preserve">Commerce de détail d'accessoires du vêtement </t>
    </r>
    <r>
      <rPr>
        <b/>
        <sz val="10"/>
        <color theme="1"/>
        <rFont val="Calibri"/>
        <family val="2"/>
        <scheme val="minor"/>
      </rPr>
      <t>en magasin spécialisé</t>
    </r>
  </si>
  <si>
    <r>
      <t xml:space="preserve">Commerce de détail de sous-vêtements, de lingerie et de vêtements de bain </t>
    </r>
    <r>
      <rPr>
        <b/>
        <sz val="10"/>
        <color theme="1"/>
        <rFont val="Calibri"/>
        <family val="2"/>
        <scheme val="minor"/>
      </rPr>
      <t>en magasin spécialisé</t>
    </r>
  </si>
  <si>
    <r>
      <t xml:space="preserve">Commerce de détail de vêtements pour bébé et enfant </t>
    </r>
    <r>
      <rPr>
        <b/>
        <sz val="10"/>
        <color theme="1"/>
        <rFont val="Calibri"/>
        <family val="2"/>
        <scheme val="minor"/>
      </rPr>
      <t>en magasin spécialisé</t>
    </r>
  </si>
  <si>
    <r>
      <t xml:space="preserve">Commerce de détail de vêtements pour homme </t>
    </r>
    <r>
      <rPr>
        <b/>
        <sz val="10"/>
        <color theme="1"/>
        <rFont val="Calibri"/>
        <family val="2"/>
        <scheme val="minor"/>
      </rPr>
      <t>en magasin spécialisé</t>
    </r>
  </si>
  <si>
    <r>
      <t>Commerce de détail de vêtements pour dame</t>
    </r>
    <r>
      <rPr>
        <b/>
        <sz val="10"/>
        <color theme="1"/>
        <rFont val="Calibri"/>
        <family val="2"/>
        <scheme val="minor"/>
      </rPr>
      <t xml:space="preserve"> en magasin spécialisé</t>
    </r>
  </si>
  <si>
    <r>
      <t xml:space="preserve">Commerce de détail de livres </t>
    </r>
    <r>
      <rPr>
        <b/>
        <sz val="10"/>
        <color theme="1"/>
        <rFont val="Calibri"/>
        <family val="2"/>
        <scheme val="minor"/>
      </rPr>
      <t>en magasin spécialisé</t>
    </r>
  </si>
  <si>
    <r>
      <t xml:space="preserve">Commerce de détail d'appareils électroménagers </t>
    </r>
    <r>
      <rPr>
        <b/>
        <sz val="10"/>
        <color theme="1"/>
        <rFont val="Calibri"/>
        <family val="2"/>
        <scheme val="minor"/>
      </rPr>
      <t>en magasin spécialisé</t>
    </r>
  </si>
  <si>
    <r>
      <t xml:space="preserve">Commerce de détail de tapis, de moquettes et de revêtements de murs et de sols </t>
    </r>
    <r>
      <rPr>
        <b/>
        <sz val="10"/>
        <color theme="1"/>
        <rFont val="Calibri"/>
        <family val="2"/>
        <scheme val="minor"/>
      </rPr>
      <t>en magasin spécialisé</t>
    </r>
  </si>
  <si>
    <r>
      <t xml:space="preserve">Commerce de détail d'autres matériaux de construction </t>
    </r>
    <r>
      <rPr>
        <b/>
        <sz val="10"/>
        <color theme="1"/>
        <rFont val="Calibri"/>
        <family val="2"/>
        <scheme val="minor"/>
      </rPr>
      <t>en magasin spécialisé</t>
    </r>
  </si>
  <si>
    <r>
      <t xml:space="preserve">Commerce de détail d'autres matériaux de construction, </t>
    </r>
    <r>
      <rPr>
        <b/>
        <sz val="10"/>
        <color theme="1"/>
        <rFont val="Calibri"/>
        <family val="2"/>
        <scheme val="minor"/>
      </rPr>
      <t>n.c.a.</t>
    </r>
  </si>
  <si>
    <r>
      <t>Commerce de détail d'articles et de matériels d'installations sanitaires</t>
    </r>
    <r>
      <rPr>
        <b/>
        <sz val="10"/>
        <color theme="1"/>
        <rFont val="Calibri"/>
        <family val="2"/>
        <scheme val="minor"/>
      </rPr>
      <t xml:space="preserve"> en magasin spécialisé</t>
    </r>
  </si>
  <si>
    <r>
      <t xml:space="preserve">Commerce de détail de peinture et de vernis </t>
    </r>
    <r>
      <rPr>
        <b/>
        <sz val="10"/>
        <color theme="1"/>
        <rFont val="Calibri"/>
        <family val="2"/>
        <scheme val="minor"/>
      </rPr>
      <t>en magasin spécialisé</t>
    </r>
  </si>
  <si>
    <r>
      <t xml:space="preserve">Commerce de détail de quincaillerie et d'outils </t>
    </r>
    <r>
      <rPr>
        <b/>
        <sz val="10"/>
        <color theme="1"/>
        <rFont val="Calibri"/>
        <family val="2"/>
        <scheme val="minor"/>
      </rPr>
      <t>en magasin spécialisé</t>
    </r>
  </si>
  <si>
    <r>
      <t>Commerce de détail de parquet, de laminés et de revêtement en liège e</t>
    </r>
    <r>
      <rPr>
        <b/>
        <sz val="10"/>
        <color theme="1"/>
        <rFont val="Calibri"/>
        <family val="2"/>
        <scheme val="minor"/>
      </rPr>
      <t>n magasin spécialisé</t>
    </r>
  </si>
  <si>
    <r>
      <t xml:space="preserve">Commerce de détail de carrelages </t>
    </r>
    <r>
      <rPr>
        <b/>
        <sz val="10"/>
        <color theme="1"/>
        <rFont val="Calibri"/>
        <family val="2"/>
        <scheme val="minor"/>
      </rPr>
      <t>de sols et de murs en magasin spécialisé</t>
    </r>
  </si>
  <si>
    <r>
      <t xml:space="preserve">Commerce de détail de matériaux de construction et de matériaux de jardin en bois </t>
    </r>
    <r>
      <rPr>
        <b/>
        <sz val="10"/>
        <color theme="1"/>
        <rFont val="Calibri"/>
        <family val="2"/>
        <scheme val="minor"/>
      </rPr>
      <t>en magasin spécialisé</t>
    </r>
  </si>
  <si>
    <r>
      <t>Commerce de détail d</t>
    </r>
    <r>
      <rPr>
        <b/>
        <sz val="10"/>
        <color theme="1"/>
        <rFont val="Calibri"/>
        <family val="2"/>
        <scheme val="minor"/>
      </rPr>
      <t>e quincaillerie, de matériaux de construction et de bricolage, de peinture et de verre (assortiment général)</t>
    </r>
  </si>
  <si>
    <r>
      <t>Commerce de détail d'autres textiles</t>
    </r>
    <r>
      <rPr>
        <b/>
        <sz val="10"/>
        <color theme="1"/>
        <rFont val="Calibri"/>
        <family val="2"/>
        <scheme val="minor"/>
      </rPr>
      <t xml:space="preserve"> en magasin spécialisé</t>
    </r>
  </si>
  <si>
    <r>
      <t xml:space="preserve">Commerce de détail de fils à tricoter et d'articles de mercerie </t>
    </r>
    <r>
      <rPr>
        <b/>
        <sz val="10"/>
        <color theme="1"/>
        <rFont val="Calibri"/>
        <family val="2"/>
        <scheme val="minor"/>
      </rPr>
      <t>en magasin spécialisé</t>
    </r>
  </si>
  <si>
    <r>
      <t>Commerce de détail de linge de maison</t>
    </r>
    <r>
      <rPr>
        <b/>
        <sz val="10"/>
        <color theme="1"/>
        <rFont val="Calibri"/>
        <family val="2"/>
        <scheme val="minor"/>
      </rPr>
      <t xml:space="preserve"> en magasin spécialisé</t>
    </r>
  </si>
  <si>
    <r>
      <t>Commerce de détail de tissus d'habillement e</t>
    </r>
    <r>
      <rPr>
        <b/>
        <sz val="10"/>
        <color theme="1"/>
        <rFont val="Calibri"/>
        <family val="2"/>
        <scheme val="minor"/>
      </rPr>
      <t>n magasin spécialisé</t>
    </r>
  </si>
  <si>
    <r>
      <t>Commerce de détail de carburants a</t>
    </r>
    <r>
      <rPr>
        <b/>
        <sz val="10"/>
        <color theme="1"/>
        <rFont val="Calibri"/>
        <family val="2"/>
        <scheme val="minor"/>
      </rPr>
      <t>utomobiles en magasin spécialisé</t>
    </r>
  </si>
  <si>
    <r>
      <t xml:space="preserve">Commerce de détail de produits à base de tabac </t>
    </r>
    <r>
      <rPr>
        <b/>
        <sz val="10"/>
        <color theme="1"/>
        <rFont val="Calibri"/>
        <family val="2"/>
        <scheme val="minor"/>
      </rPr>
      <t>en magasin spécialisé</t>
    </r>
  </si>
  <si>
    <r>
      <t xml:space="preserve">Commerce de détail de boissons </t>
    </r>
    <r>
      <rPr>
        <b/>
        <sz val="10"/>
        <color theme="1"/>
        <rFont val="Calibri"/>
        <family val="2"/>
        <scheme val="minor"/>
      </rPr>
      <t>en magasin spécialisé</t>
    </r>
    <r>
      <rPr>
        <sz val="10"/>
        <color theme="1"/>
        <rFont val="Calibri"/>
        <family val="2"/>
        <scheme val="minor"/>
      </rPr>
      <t>, assortiment général</t>
    </r>
  </si>
  <si>
    <r>
      <t xml:space="preserve">Commerce de détail de vins et de spiritueux </t>
    </r>
    <r>
      <rPr>
        <b/>
        <sz val="10"/>
        <color theme="1"/>
        <rFont val="Calibri"/>
        <family val="2"/>
        <scheme val="minor"/>
      </rPr>
      <t>en magasin spécialisé</t>
    </r>
  </si>
  <si>
    <r>
      <t>Commerce de détail de chocolat et de confiserie e</t>
    </r>
    <r>
      <rPr>
        <b/>
        <sz val="10"/>
        <color theme="1"/>
        <rFont val="Calibri"/>
        <family val="2"/>
        <scheme val="minor"/>
      </rPr>
      <t>n magasin spécialisé</t>
    </r>
  </si>
  <si>
    <r>
      <t xml:space="preserve">Commerce de détail de pain et de pâtisserie </t>
    </r>
    <r>
      <rPr>
        <b/>
        <sz val="10"/>
        <color theme="1"/>
        <rFont val="Calibri"/>
        <family val="2"/>
        <scheme val="minor"/>
      </rPr>
      <t>en magasin spécialisé</t>
    </r>
    <r>
      <rPr>
        <sz val="10"/>
        <color theme="1"/>
        <rFont val="Calibri"/>
        <family val="2"/>
        <scheme val="minor"/>
      </rPr>
      <t xml:space="preserve"> (dépôt)</t>
    </r>
  </si>
  <si>
    <r>
      <t xml:space="preserve">Commerce de détail de poissons, crustacés et mollusques </t>
    </r>
    <r>
      <rPr>
        <b/>
        <sz val="10"/>
        <color theme="1"/>
        <rFont val="Calibri"/>
        <family val="2"/>
        <scheme val="minor"/>
      </rPr>
      <t>en magasin spécialisé</t>
    </r>
  </si>
  <si>
    <r>
      <t xml:space="preserve">Commerce de détail de viande de gibier et de volaille </t>
    </r>
    <r>
      <rPr>
        <b/>
        <sz val="10"/>
        <color theme="1"/>
        <rFont val="Calibri"/>
        <family val="2"/>
        <scheme val="minor"/>
      </rPr>
      <t>en magasin spécialisé</t>
    </r>
  </si>
  <si>
    <r>
      <t>Commerce de détail de viandes et de produits à base de viande</t>
    </r>
    <r>
      <rPr>
        <b/>
        <sz val="10"/>
        <color theme="1"/>
        <rFont val="Calibri"/>
        <family val="2"/>
        <scheme val="minor"/>
      </rPr>
      <t xml:space="preserve"> en magasin spécialisé</t>
    </r>
    <r>
      <rPr>
        <sz val="10"/>
        <color theme="1"/>
        <rFont val="Calibri"/>
        <family val="2"/>
        <scheme val="minor"/>
      </rPr>
      <t>, sauf viande de gibier et de volaille</t>
    </r>
  </si>
  <si>
    <r>
      <t>Commerce de détail de fruits et de légumes e</t>
    </r>
    <r>
      <rPr>
        <b/>
        <sz val="10"/>
        <color theme="1"/>
        <rFont val="Calibri"/>
        <family val="2"/>
        <scheme val="minor"/>
      </rPr>
      <t>n magasin spécialisé</t>
    </r>
  </si>
  <si>
    <r>
      <rPr>
        <b/>
        <sz val="10"/>
        <color theme="1"/>
        <rFont val="Calibri"/>
        <family val="2"/>
        <scheme val="minor"/>
      </rPr>
      <t xml:space="preserve">Fabrication </t>
    </r>
    <r>
      <rPr>
        <sz val="10"/>
        <color theme="1"/>
        <rFont val="Calibri"/>
        <family val="2"/>
        <scheme val="minor"/>
      </rPr>
      <t>de boissons non alcoolisées et d’eaux embouteillées</t>
    </r>
  </si>
  <si>
    <r>
      <t xml:space="preserve">Industrie des </t>
    </r>
    <r>
      <rPr>
        <b/>
        <sz val="10"/>
        <color theme="1"/>
        <rFont val="Calibri"/>
        <family val="2"/>
        <scheme val="minor"/>
      </rPr>
      <t>eaux minérales et autres</t>
    </r>
    <r>
      <rPr>
        <sz val="10"/>
        <color theme="1"/>
        <rFont val="Calibri"/>
        <family val="2"/>
        <scheme val="minor"/>
      </rPr>
      <t xml:space="preserve"> eaux embouteillées et des </t>
    </r>
    <r>
      <rPr>
        <b/>
        <sz val="10"/>
        <color theme="1"/>
        <rFont val="Calibri"/>
        <family val="2"/>
        <scheme val="minor"/>
      </rPr>
      <t>boissons rafraîchissantes</t>
    </r>
  </si>
  <si>
    <r>
      <t xml:space="preserve">Fabrication de non-tissés, </t>
    </r>
    <r>
      <rPr>
        <b/>
        <sz val="10"/>
        <color theme="1"/>
        <rFont val="Calibri"/>
        <family val="2"/>
        <scheme val="minor"/>
      </rPr>
      <t>sauf habillement</t>
    </r>
  </si>
  <si>
    <r>
      <t xml:space="preserve">Fabrication </t>
    </r>
    <r>
      <rPr>
        <b/>
        <sz val="10"/>
        <color theme="1"/>
        <rFont val="Calibri"/>
        <family val="2"/>
        <scheme val="minor"/>
      </rPr>
      <t>de textiles</t>
    </r>
    <r>
      <rPr>
        <sz val="10"/>
        <color theme="1"/>
        <rFont val="Calibri"/>
        <family val="2"/>
        <scheme val="minor"/>
      </rPr>
      <t xml:space="preserve"> non-tissés et </t>
    </r>
    <r>
      <rPr>
        <b/>
        <sz val="10"/>
        <color theme="1"/>
        <rFont val="Calibri"/>
        <family val="2"/>
        <scheme val="minor"/>
      </rPr>
      <t>articles non-tissés</t>
    </r>
  </si>
  <si>
    <r>
      <t xml:space="preserve">Apprêt </t>
    </r>
    <r>
      <rPr>
        <b/>
        <sz val="10"/>
        <color theme="1"/>
        <rFont val="Calibri"/>
        <family val="2"/>
        <scheme val="minor"/>
      </rPr>
      <t xml:space="preserve">et </t>
    </r>
    <r>
      <rPr>
        <sz val="10"/>
        <color theme="1"/>
        <rFont val="Calibri"/>
        <family val="2"/>
        <scheme val="minor"/>
      </rPr>
      <t>tannage des cuirs;</t>
    </r>
    <r>
      <rPr>
        <b/>
        <sz val="10"/>
        <color theme="1"/>
        <rFont val="Calibri"/>
        <family val="2"/>
        <scheme val="minor"/>
      </rPr>
      <t xml:space="preserve"> préparation </t>
    </r>
    <r>
      <rPr>
        <sz val="10"/>
        <color theme="1"/>
        <rFont val="Calibri"/>
        <family val="2"/>
        <scheme val="minor"/>
      </rPr>
      <t>et teinture des fourrures</t>
    </r>
  </si>
  <si>
    <r>
      <t>Tannage, apprêt et</t>
    </r>
    <r>
      <rPr>
        <b/>
        <sz val="10"/>
        <color theme="1"/>
        <rFont val="Calibri"/>
        <family val="2"/>
        <scheme val="minor"/>
      </rPr>
      <t xml:space="preserve"> teinture des cuirs </t>
    </r>
    <r>
      <rPr>
        <sz val="10"/>
        <color theme="1"/>
        <rFont val="Calibri"/>
        <family val="2"/>
        <scheme val="minor"/>
      </rPr>
      <t>et des fourrures</t>
    </r>
  </si>
  <si>
    <r>
      <t>Fabrication d'</t>
    </r>
    <r>
      <rPr>
        <b/>
        <sz val="10"/>
        <color theme="1"/>
        <rFont val="Calibri"/>
        <family val="2"/>
        <scheme val="minor"/>
      </rPr>
      <t>articles de voyage</t>
    </r>
    <r>
      <rPr>
        <sz val="10"/>
        <color theme="1"/>
        <rFont val="Calibri"/>
        <family val="2"/>
        <scheme val="minor"/>
      </rPr>
      <t>, de maroquinerie et de sellerie</t>
    </r>
  </si>
  <si>
    <r>
      <t xml:space="preserve">Fabrication de bagages, de maroquinerie, sellerie et </t>
    </r>
    <r>
      <rPr>
        <b/>
        <sz val="10"/>
        <color theme="1"/>
        <rFont val="Calibri"/>
        <family val="2"/>
        <scheme val="minor"/>
      </rPr>
      <t>bourrellerie, en toutes matières</t>
    </r>
  </si>
  <si>
    <r>
      <t xml:space="preserve">Fabrication de papier et </t>
    </r>
    <r>
      <rPr>
        <b/>
        <sz val="10"/>
        <color theme="1"/>
        <rFont val="Calibri"/>
        <family val="2"/>
        <scheme val="minor"/>
      </rPr>
      <t xml:space="preserve">de </t>
    </r>
    <r>
      <rPr>
        <sz val="10"/>
        <color theme="1"/>
        <rFont val="Calibri"/>
        <family val="2"/>
        <scheme val="minor"/>
      </rPr>
      <t>carton ondulés et d'emballages en papier ou en carton</t>
    </r>
  </si>
  <si>
    <r>
      <t xml:space="preserve">Autre imprimerie </t>
    </r>
    <r>
      <rPr>
        <b/>
        <sz val="10"/>
        <color theme="1"/>
        <rFont val="Calibri"/>
        <family val="2"/>
        <scheme val="minor"/>
      </rPr>
      <t>(labeur)</t>
    </r>
  </si>
  <si>
    <r>
      <t xml:space="preserve">Autres </t>
    </r>
    <r>
      <rPr>
        <b/>
        <sz val="10"/>
        <color theme="1"/>
        <rFont val="Calibri"/>
        <family val="2"/>
        <scheme val="minor"/>
      </rPr>
      <t>activités d</t>
    </r>
    <r>
      <rPr>
        <sz val="10"/>
        <color theme="1"/>
        <rFont val="Calibri"/>
        <family val="2"/>
        <scheme val="minor"/>
      </rPr>
      <t>’imprimerie</t>
    </r>
  </si>
  <si>
    <r>
      <t xml:space="preserve">Activités de </t>
    </r>
    <r>
      <rPr>
        <b/>
        <sz val="10"/>
        <color theme="1"/>
        <rFont val="Calibri"/>
        <family val="2"/>
        <scheme val="minor"/>
      </rPr>
      <t>pré-presse</t>
    </r>
  </si>
  <si>
    <r>
      <t xml:space="preserve">Reliure et activités </t>
    </r>
    <r>
      <rPr>
        <b/>
        <sz val="10"/>
        <color theme="1"/>
        <rFont val="Calibri"/>
        <family val="2"/>
        <scheme val="minor"/>
      </rPr>
      <t>annexes</t>
    </r>
  </si>
  <si>
    <r>
      <t xml:space="preserve">Reliure et activités </t>
    </r>
    <r>
      <rPr>
        <b/>
        <sz val="10"/>
        <color theme="1"/>
        <rFont val="Calibri"/>
        <family val="2"/>
        <scheme val="minor"/>
      </rPr>
      <t>connexes</t>
    </r>
  </si>
  <si>
    <r>
      <t xml:space="preserve">Raffinage du pétrole </t>
    </r>
    <r>
      <rPr>
        <b/>
        <sz val="10"/>
        <color theme="1"/>
        <rFont val="Calibri"/>
        <family val="2"/>
        <scheme val="minor"/>
      </rPr>
      <t>et fabrication de produits à base de combustibles fossiles</t>
    </r>
  </si>
  <si>
    <r>
      <t>Fabrication de pesticides,</t>
    </r>
    <r>
      <rPr>
        <b/>
        <sz val="10"/>
        <color theme="1"/>
        <rFont val="Calibri"/>
        <family val="2"/>
        <scheme val="minor"/>
      </rPr>
      <t xml:space="preserve"> de désinfectants </t>
    </r>
    <r>
      <rPr>
        <sz val="10"/>
        <color theme="1"/>
        <rFont val="Calibri"/>
        <family val="2"/>
        <scheme val="minor"/>
      </rPr>
      <t>et d’autres produits agrochimiques</t>
    </r>
  </si>
  <si>
    <r>
      <t xml:space="preserve">Fabrication de peintures, </t>
    </r>
    <r>
      <rPr>
        <b/>
        <sz val="10"/>
        <color theme="1"/>
        <rFont val="Calibri"/>
        <family val="2"/>
        <scheme val="minor"/>
      </rPr>
      <t xml:space="preserve">de </t>
    </r>
    <r>
      <rPr>
        <sz val="10"/>
        <color theme="1"/>
        <rFont val="Calibri"/>
        <family val="2"/>
        <scheme val="minor"/>
      </rPr>
      <t xml:space="preserve">vernis, </t>
    </r>
    <r>
      <rPr>
        <b/>
        <sz val="10"/>
        <color theme="1"/>
        <rFont val="Calibri"/>
        <family val="2"/>
        <scheme val="minor"/>
      </rPr>
      <t>d'</t>
    </r>
    <r>
      <rPr>
        <sz val="10"/>
        <color theme="1"/>
        <rFont val="Calibri"/>
        <family val="2"/>
        <scheme val="minor"/>
      </rPr>
      <t xml:space="preserve">encres et </t>
    </r>
    <r>
      <rPr>
        <b/>
        <sz val="10"/>
        <color theme="1"/>
        <rFont val="Calibri"/>
        <family val="2"/>
        <scheme val="minor"/>
      </rPr>
      <t xml:space="preserve">de </t>
    </r>
    <r>
      <rPr>
        <sz val="10"/>
        <color theme="1"/>
        <rFont val="Calibri"/>
        <family val="2"/>
        <scheme val="minor"/>
      </rPr>
      <t>mastics</t>
    </r>
  </si>
  <si>
    <r>
      <t xml:space="preserve">Fabrication de  produits d'entretien </t>
    </r>
    <r>
      <rPr>
        <b/>
        <sz val="10"/>
        <color theme="1"/>
        <rFont val="Calibri"/>
        <family val="2"/>
        <scheme val="minor"/>
      </rPr>
      <t>et de nettoyage</t>
    </r>
  </si>
  <si>
    <r>
      <t>Fabrication de parfums et de produits</t>
    </r>
    <r>
      <rPr>
        <b/>
        <sz val="10"/>
        <color theme="1"/>
        <rFont val="Calibri"/>
        <family val="2"/>
        <scheme val="minor"/>
      </rPr>
      <t xml:space="preserve"> pour la t</t>
    </r>
    <r>
      <rPr>
        <sz val="10"/>
        <color theme="1"/>
        <rFont val="Calibri"/>
        <family val="2"/>
        <scheme val="minor"/>
      </rPr>
      <t>oilette</t>
    </r>
  </si>
  <si>
    <r>
      <t xml:space="preserve">Fabrication et rechapage de </t>
    </r>
    <r>
      <rPr>
        <b/>
        <sz val="10"/>
        <color theme="1"/>
        <rFont val="Calibri"/>
        <family val="2"/>
        <scheme val="minor"/>
      </rPr>
      <t>pneumatiques</t>
    </r>
  </si>
  <si>
    <r>
      <t>Fabrication et rechapage de</t>
    </r>
    <r>
      <rPr>
        <b/>
        <sz val="10"/>
        <color theme="1"/>
        <rFont val="Calibri"/>
        <family val="2"/>
        <scheme val="minor"/>
      </rPr>
      <t xml:space="preserve"> pneus en caoutchouc et fabrication de chambres à air</t>
    </r>
  </si>
  <si>
    <r>
      <t xml:space="preserve">Fabrication </t>
    </r>
    <r>
      <rPr>
        <b/>
        <sz val="10"/>
        <color theme="1"/>
        <rFont val="Calibri"/>
        <family val="2"/>
        <scheme val="minor"/>
      </rPr>
      <t xml:space="preserve">de portes et fenêtres en </t>
    </r>
    <r>
      <rPr>
        <sz val="10"/>
        <color theme="1"/>
        <rFont val="Calibri"/>
        <family val="2"/>
        <scheme val="minor"/>
      </rPr>
      <t>matières plastiques</t>
    </r>
  </si>
  <si>
    <r>
      <t>Fabrication de tuiles, de carrelages et</t>
    </r>
    <r>
      <rPr>
        <b/>
        <sz val="10"/>
        <color theme="1"/>
        <rFont val="Calibri"/>
        <family val="2"/>
        <scheme val="minor"/>
      </rPr>
      <t xml:space="preserve"> d'autres</t>
    </r>
    <r>
      <rPr>
        <sz val="10"/>
        <color theme="1"/>
        <rFont val="Calibri"/>
        <family val="2"/>
        <scheme val="minor"/>
      </rPr>
      <t xml:space="preserve"> produits de construction en terre cuite</t>
    </r>
  </si>
  <si>
    <r>
      <t xml:space="preserve">Fabrication de tuiles, de carrelages et </t>
    </r>
    <r>
      <rPr>
        <b/>
        <sz val="10"/>
        <color theme="1"/>
        <rFont val="Calibri"/>
        <family val="2"/>
        <scheme val="minor"/>
      </rPr>
      <t xml:space="preserve">de </t>
    </r>
    <r>
      <rPr>
        <sz val="10"/>
        <color theme="1"/>
        <rFont val="Calibri"/>
        <family val="2"/>
        <scheme val="minor"/>
      </rPr>
      <t>produits de construction en terre cuite</t>
    </r>
  </si>
  <si>
    <r>
      <t xml:space="preserve">Fabrication d'isolateurs et </t>
    </r>
    <r>
      <rPr>
        <b/>
        <sz val="10"/>
        <color theme="1"/>
        <rFont val="Calibri"/>
        <family val="2"/>
        <scheme val="minor"/>
      </rPr>
      <t xml:space="preserve">de </t>
    </r>
    <r>
      <rPr>
        <sz val="10"/>
        <color theme="1"/>
        <rFont val="Calibri"/>
        <family val="2"/>
        <scheme val="minor"/>
      </rPr>
      <t>pièces isolantes en céramique</t>
    </r>
  </si>
  <si>
    <r>
      <t xml:space="preserve">Fabrication de chaux et </t>
    </r>
    <r>
      <rPr>
        <b/>
        <sz val="10"/>
        <color theme="1"/>
        <rFont val="Calibri"/>
        <family val="2"/>
        <scheme val="minor"/>
      </rPr>
      <t xml:space="preserve">de </t>
    </r>
    <r>
      <rPr>
        <sz val="10"/>
        <color theme="1"/>
        <rFont val="Calibri"/>
        <family val="2"/>
        <scheme val="minor"/>
      </rPr>
      <t>plâtre</t>
    </r>
  </si>
  <si>
    <r>
      <t xml:space="preserve">Fabrication de mortiers </t>
    </r>
    <r>
      <rPr>
        <b/>
        <sz val="10"/>
        <color theme="1"/>
        <rFont val="Calibri"/>
        <family val="2"/>
        <scheme val="minor"/>
      </rPr>
      <t>et de bétons secs</t>
    </r>
  </si>
  <si>
    <r>
      <t xml:space="preserve">Fabrication de tubes, </t>
    </r>
    <r>
      <rPr>
        <b/>
        <sz val="10"/>
        <color theme="1"/>
        <rFont val="Calibri"/>
        <family val="2"/>
        <scheme val="minor"/>
      </rPr>
      <t xml:space="preserve">de </t>
    </r>
    <r>
      <rPr>
        <sz val="10"/>
        <color theme="1"/>
        <rFont val="Calibri"/>
        <family val="2"/>
        <scheme val="minor"/>
      </rPr>
      <t xml:space="preserve">tuyaux, </t>
    </r>
    <r>
      <rPr>
        <b/>
        <sz val="10"/>
        <color theme="1"/>
        <rFont val="Calibri"/>
        <family val="2"/>
        <scheme val="minor"/>
      </rPr>
      <t xml:space="preserve">de </t>
    </r>
    <r>
      <rPr>
        <sz val="10"/>
        <color theme="1"/>
        <rFont val="Calibri"/>
        <family val="2"/>
        <scheme val="minor"/>
      </rPr>
      <t>profilés creux et</t>
    </r>
    <r>
      <rPr>
        <b/>
        <sz val="10"/>
        <color theme="1"/>
        <rFont val="Calibri"/>
        <family val="2"/>
        <scheme val="minor"/>
      </rPr>
      <t xml:space="preserve"> d'</t>
    </r>
    <r>
      <rPr>
        <sz val="10"/>
        <color theme="1"/>
        <rFont val="Calibri"/>
        <family val="2"/>
        <scheme val="minor"/>
      </rPr>
      <t>accessoires correspondants en acier</t>
    </r>
  </si>
  <si>
    <r>
      <t xml:space="preserve">Fabrication de portes et </t>
    </r>
    <r>
      <rPr>
        <b/>
        <sz val="10"/>
        <color theme="1"/>
        <rFont val="Calibri"/>
        <family val="2"/>
        <scheme val="minor"/>
      </rPr>
      <t>de</t>
    </r>
    <r>
      <rPr>
        <sz val="10"/>
        <color theme="1"/>
        <rFont val="Calibri"/>
        <family val="2"/>
        <scheme val="minor"/>
      </rPr>
      <t xml:space="preserve"> fenêtres en métal</t>
    </r>
  </si>
  <si>
    <r>
      <t xml:space="preserve">Fabrication de radiateurs </t>
    </r>
    <r>
      <rPr>
        <b/>
        <sz val="10"/>
        <color theme="1"/>
        <rFont val="Calibri"/>
        <family val="2"/>
        <scheme val="minor"/>
      </rPr>
      <t>et</t>
    </r>
    <r>
      <rPr>
        <sz val="10"/>
        <color theme="1"/>
        <rFont val="Calibri"/>
        <family val="2"/>
        <scheme val="minor"/>
      </rPr>
      <t xml:space="preserve"> de chaudières pour le chauffage central</t>
    </r>
  </si>
  <si>
    <r>
      <t>Fabrication de radiateurs</t>
    </r>
    <r>
      <rPr>
        <b/>
        <sz val="10"/>
        <color theme="1"/>
        <rFont val="Calibri"/>
        <family val="2"/>
        <scheme val="minor"/>
      </rPr>
      <t xml:space="preserve">, de générateurs de vapeur et </t>
    </r>
    <r>
      <rPr>
        <sz val="10"/>
        <color theme="1"/>
        <rFont val="Calibri"/>
        <family val="2"/>
        <scheme val="minor"/>
      </rPr>
      <t>de chaudières pour le chauffage central</t>
    </r>
  </si>
  <si>
    <r>
      <t>Fabrication de fûts et</t>
    </r>
    <r>
      <rPr>
        <b/>
        <sz val="10"/>
        <color theme="1"/>
        <rFont val="Calibri"/>
        <family val="2"/>
        <scheme val="minor"/>
      </rPr>
      <t xml:space="preserve"> d'</t>
    </r>
    <r>
      <rPr>
        <sz val="10"/>
        <color theme="1"/>
        <rFont val="Calibri"/>
        <family val="2"/>
        <scheme val="minor"/>
      </rPr>
      <t>emballages métalliques similaires</t>
    </r>
  </si>
  <si>
    <r>
      <t xml:space="preserve">Fabrication de vis </t>
    </r>
    <r>
      <rPr>
        <b/>
        <sz val="10"/>
        <color theme="1"/>
        <rFont val="Calibri"/>
        <family val="2"/>
        <scheme val="minor"/>
      </rPr>
      <t>et de</t>
    </r>
    <r>
      <rPr>
        <sz val="10"/>
        <color theme="1"/>
        <rFont val="Calibri"/>
        <family val="2"/>
        <scheme val="minor"/>
      </rPr>
      <t xml:space="preserve"> boulons</t>
    </r>
  </si>
  <si>
    <r>
      <t xml:space="preserve">Fabrication de vis, de boulons </t>
    </r>
    <r>
      <rPr>
        <b/>
        <sz val="10"/>
        <color theme="1"/>
        <rFont val="Calibri"/>
        <family val="2"/>
        <scheme val="minor"/>
      </rPr>
      <t>et d'écrous</t>
    </r>
  </si>
  <si>
    <r>
      <t>Fabrication de matériels optique et photographiqu</t>
    </r>
    <r>
      <rPr>
        <b/>
        <sz val="10"/>
        <color theme="1"/>
        <rFont val="Calibri"/>
        <family val="2"/>
        <scheme val="minor"/>
      </rPr>
      <t>e et de supports magnétiques et optiques</t>
    </r>
  </si>
  <si>
    <r>
      <t>Fabrication de matériels optiques et photographique</t>
    </r>
    <r>
      <rPr>
        <b/>
        <sz val="10"/>
        <color theme="1"/>
        <rFont val="Calibri"/>
        <family val="2"/>
        <scheme val="minor"/>
      </rPr>
      <t>s</t>
    </r>
  </si>
  <si>
    <r>
      <t xml:space="preserve">Fabrication de moteurs, de génératrices et </t>
    </r>
    <r>
      <rPr>
        <b/>
        <sz val="10"/>
        <color theme="1"/>
        <rFont val="Calibri"/>
        <family val="2"/>
        <scheme val="minor"/>
      </rPr>
      <t>de t</t>
    </r>
    <r>
      <rPr>
        <sz val="10"/>
        <color theme="1"/>
        <rFont val="Calibri"/>
        <family val="2"/>
        <scheme val="minor"/>
      </rPr>
      <t>ransformateurs électriques</t>
    </r>
  </si>
  <si>
    <r>
      <t xml:space="preserve">Fabrication d'autres fils et </t>
    </r>
    <r>
      <rPr>
        <b/>
        <sz val="10"/>
        <color theme="1"/>
        <rFont val="Calibri"/>
        <family val="2"/>
        <scheme val="minor"/>
      </rPr>
      <t xml:space="preserve">de </t>
    </r>
    <r>
      <rPr>
        <sz val="10"/>
        <color theme="1"/>
        <rFont val="Calibri"/>
        <family val="2"/>
        <scheme val="minor"/>
      </rPr>
      <t>câbles électroniques ou électriques</t>
    </r>
  </si>
  <si>
    <r>
      <t xml:space="preserve">Fabrication de moteurs et </t>
    </r>
    <r>
      <rPr>
        <b/>
        <sz val="10"/>
        <color theme="1"/>
        <rFont val="Calibri"/>
        <family val="2"/>
        <scheme val="minor"/>
      </rPr>
      <t xml:space="preserve">de </t>
    </r>
    <r>
      <rPr>
        <sz val="10"/>
        <color theme="1"/>
        <rFont val="Calibri"/>
        <family val="2"/>
        <scheme val="minor"/>
      </rPr>
      <t>turbines, à l'exception des moteurs d'avions, de véhicules automobiles et de motocycles</t>
    </r>
  </si>
  <si>
    <r>
      <t xml:space="preserve">Fabrication d’équipements </t>
    </r>
    <r>
      <rPr>
        <b/>
        <sz val="10"/>
        <color theme="1"/>
        <rFont val="Calibri"/>
        <family val="2"/>
        <scheme val="minor"/>
      </rPr>
      <t>de transmission de puissance</t>
    </r>
    <r>
      <rPr>
        <sz val="10"/>
        <color theme="1"/>
        <rFont val="Calibri"/>
        <family val="2"/>
        <scheme val="minor"/>
      </rPr>
      <t xml:space="preserve"> hydrauliques et pneumatiques</t>
    </r>
  </si>
  <si>
    <r>
      <t xml:space="preserve">Fabrication </t>
    </r>
    <r>
      <rPr>
        <b/>
        <sz val="10"/>
        <color theme="1"/>
        <rFont val="Calibri"/>
        <family val="2"/>
        <scheme val="minor"/>
      </rPr>
      <t>d'engrenages et d'organes mécaniques de transmission</t>
    </r>
  </si>
  <si>
    <r>
      <t xml:space="preserve">Fabrication </t>
    </r>
    <r>
      <rPr>
        <b/>
        <sz val="10"/>
        <color theme="1"/>
        <rFont val="Calibri"/>
        <family val="2"/>
        <scheme val="minor"/>
      </rPr>
      <t xml:space="preserve">de roulements et de transmissions </t>
    </r>
    <r>
      <rPr>
        <sz val="10"/>
        <color theme="1"/>
        <rFont val="Calibri"/>
        <family val="2"/>
        <scheme val="minor"/>
      </rPr>
      <t>mécaniques</t>
    </r>
  </si>
  <si>
    <r>
      <t xml:space="preserve">Fabrication de fours et </t>
    </r>
    <r>
      <rPr>
        <b/>
        <sz val="10"/>
        <color theme="1"/>
        <rFont val="Calibri"/>
        <family val="2"/>
        <scheme val="minor"/>
      </rPr>
      <t xml:space="preserve">de </t>
    </r>
    <r>
      <rPr>
        <sz val="10"/>
        <color theme="1"/>
        <rFont val="Calibri"/>
        <family val="2"/>
        <scheme val="minor"/>
      </rPr>
      <t>brûleurs</t>
    </r>
  </si>
  <si>
    <r>
      <t xml:space="preserve">Fabrication de fours et brûleurs </t>
    </r>
    <r>
      <rPr>
        <b/>
        <sz val="10"/>
        <color theme="1"/>
        <rFont val="Calibri"/>
        <family val="2"/>
        <scheme val="minor"/>
      </rPr>
      <t>et d’équipements fixes de chauffage domestique</t>
    </r>
  </si>
  <si>
    <r>
      <t xml:space="preserve">Fabrication de machines et d'équipements de bureau (à l'exception des ordinateurs et </t>
    </r>
    <r>
      <rPr>
        <b/>
        <sz val="10"/>
        <color theme="1"/>
        <rFont val="Calibri"/>
        <family val="2"/>
        <scheme val="minor"/>
      </rPr>
      <t xml:space="preserve">des </t>
    </r>
    <r>
      <rPr>
        <sz val="10"/>
        <color theme="1"/>
        <rFont val="Calibri"/>
        <family val="2"/>
        <scheme val="minor"/>
      </rPr>
      <t>équipements périphériques)</t>
    </r>
  </si>
  <si>
    <r>
      <t xml:space="preserve">Fabrication </t>
    </r>
    <r>
      <rPr>
        <b/>
        <sz val="10"/>
        <color theme="1"/>
        <rFont val="Calibri"/>
        <family val="2"/>
        <scheme val="minor"/>
      </rPr>
      <t>de machines et d'appareils conditionnement d’air pour usage non domestique</t>
    </r>
  </si>
  <si>
    <r>
      <t xml:space="preserve">Fabrication de </t>
    </r>
    <r>
      <rPr>
        <b/>
        <sz val="10"/>
        <color theme="1"/>
        <rFont val="Calibri"/>
        <family val="2"/>
        <scheme val="minor"/>
      </rPr>
      <t>machines à emballer</t>
    </r>
  </si>
  <si>
    <r>
      <t xml:space="preserve">Fabrication d'appareils de projection </t>
    </r>
    <r>
      <rPr>
        <b/>
        <sz val="10"/>
        <color theme="1"/>
        <rFont val="Calibri"/>
        <family val="2"/>
        <scheme val="minor"/>
      </rPr>
      <t>de matières liquides ou en poudre</t>
    </r>
  </si>
  <si>
    <r>
      <t>Fabrication d'appareils de projection,</t>
    </r>
    <r>
      <rPr>
        <b/>
        <sz val="10"/>
        <color theme="1"/>
        <rFont val="Calibri"/>
        <family val="2"/>
        <scheme val="minor"/>
      </rPr>
      <t xml:space="preserve"> y compris les extincteurs</t>
    </r>
  </si>
  <si>
    <r>
      <t xml:space="preserve">Fabrication d'autres machines </t>
    </r>
    <r>
      <rPr>
        <b/>
        <sz val="10"/>
        <color theme="1"/>
        <rFont val="Calibri"/>
        <family val="2"/>
        <scheme val="minor"/>
      </rPr>
      <t>et appareils</t>
    </r>
    <r>
      <rPr>
        <sz val="10"/>
        <color theme="1"/>
        <rFont val="Calibri"/>
        <family val="2"/>
        <scheme val="minor"/>
      </rPr>
      <t xml:space="preserve"> d'usage général n.c.a.</t>
    </r>
  </si>
  <si>
    <r>
      <t xml:space="preserve">Fabrication de machines </t>
    </r>
    <r>
      <rPr>
        <b/>
        <sz val="10"/>
        <color theme="1"/>
        <rFont val="Calibri"/>
        <family val="2"/>
        <scheme val="minor"/>
      </rPr>
      <t xml:space="preserve">et machines-outils </t>
    </r>
    <r>
      <rPr>
        <sz val="10"/>
        <color theme="1"/>
        <rFont val="Calibri"/>
        <family val="2"/>
        <scheme val="minor"/>
      </rPr>
      <t xml:space="preserve">pour le formage </t>
    </r>
    <r>
      <rPr>
        <b/>
        <sz val="10"/>
        <color theme="1"/>
        <rFont val="Calibri"/>
        <family val="2"/>
        <scheme val="minor"/>
      </rPr>
      <t>et le travail d</t>
    </r>
    <r>
      <rPr>
        <sz val="10"/>
        <color theme="1"/>
        <rFont val="Calibri"/>
        <family val="2"/>
        <scheme val="minor"/>
      </rPr>
      <t>es métaux</t>
    </r>
  </si>
  <si>
    <r>
      <t xml:space="preserve">Fabrication de machines pour l’industrie </t>
    </r>
    <r>
      <rPr>
        <b/>
        <sz val="10"/>
        <color theme="1"/>
        <rFont val="Calibri"/>
        <family val="2"/>
        <scheme val="minor"/>
      </rPr>
      <t>agroalimentaire</t>
    </r>
    <r>
      <rPr>
        <sz val="10"/>
        <color theme="1"/>
        <rFont val="Calibri"/>
        <family val="2"/>
        <scheme val="minor"/>
      </rPr>
      <t xml:space="preserve"> </t>
    </r>
    <r>
      <rPr>
        <b/>
        <sz val="10"/>
        <color theme="1"/>
        <rFont val="Calibri"/>
        <family val="2"/>
        <scheme val="minor"/>
      </rPr>
      <t>et la transformation du tabac</t>
    </r>
  </si>
  <si>
    <r>
      <t xml:space="preserve">Fabrication de machines pour les industries textiles </t>
    </r>
    <r>
      <rPr>
        <b/>
        <sz val="10"/>
        <color theme="1"/>
        <rFont val="Calibri"/>
        <family val="2"/>
        <scheme val="minor"/>
      </rPr>
      <t>et du cuir</t>
    </r>
  </si>
  <si>
    <r>
      <t xml:space="preserve">Construction </t>
    </r>
    <r>
      <rPr>
        <b/>
        <sz val="10"/>
        <color theme="1"/>
        <rFont val="Calibri"/>
        <family val="2"/>
        <scheme val="minor"/>
      </rPr>
      <t>et assemblage</t>
    </r>
    <r>
      <rPr>
        <sz val="10"/>
        <color theme="1"/>
        <rFont val="Calibri"/>
        <family val="2"/>
        <scheme val="minor"/>
      </rPr>
      <t xml:space="preserve"> de véhicules automobiles</t>
    </r>
  </si>
  <si>
    <r>
      <t xml:space="preserve">Fabrication </t>
    </r>
    <r>
      <rPr>
        <b/>
        <sz val="10"/>
        <color theme="1"/>
        <rFont val="Calibri"/>
        <family val="2"/>
        <scheme val="minor"/>
      </rPr>
      <t xml:space="preserve">d'autres équipements </t>
    </r>
    <r>
      <rPr>
        <sz val="10"/>
        <color theme="1"/>
        <rFont val="Calibri"/>
        <family val="2"/>
        <scheme val="minor"/>
      </rPr>
      <t>pour véhicules automobiles</t>
    </r>
  </si>
  <si>
    <r>
      <t>Fabrication</t>
    </r>
    <r>
      <rPr>
        <b/>
        <sz val="10"/>
        <color theme="1"/>
        <rFont val="Calibri"/>
        <family val="2"/>
        <scheme val="minor"/>
      </rPr>
      <t xml:space="preserve"> d'autres pièces et accessoire</t>
    </r>
    <r>
      <rPr>
        <sz val="10"/>
        <color theme="1"/>
        <rFont val="Calibri"/>
        <family val="2"/>
        <scheme val="minor"/>
      </rPr>
      <t>s pour véhicules automobiles</t>
    </r>
  </si>
  <si>
    <r>
      <t xml:space="preserve">Construction de navires et de structures flottantes </t>
    </r>
    <r>
      <rPr>
        <b/>
        <sz val="10"/>
        <color theme="1"/>
        <rFont val="Calibri"/>
        <family val="2"/>
        <scheme val="minor"/>
      </rPr>
      <t>civiles</t>
    </r>
  </si>
  <si>
    <r>
      <t xml:space="preserve">Construction de bateaux de plaisance </t>
    </r>
    <r>
      <rPr>
        <b/>
        <sz val="10"/>
        <color theme="1"/>
        <rFont val="Calibri"/>
        <family val="2"/>
        <scheme val="minor"/>
      </rPr>
      <t>et de sport</t>
    </r>
  </si>
  <si>
    <r>
      <t>Travail des pierres précieuses (sauf le diamant) et des pierres s</t>
    </r>
    <r>
      <rPr>
        <b/>
        <sz val="10"/>
        <color theme="1"/>
        <rFont val="Calibri"/>
        <family val="2"/>
        <scheme val="minor"/>
      </rPr>
      <t>emi-précieuses</t>
    </r>
  </si>
  <si>
    <r>
      <t xml:space="preserve">Travail des pierres précieuses (sauf le diamant) et des pierres </t>
    </r>
    <r>
      <rPr>
        <b/>
        <sz val="10"/>
        <color theme="1"/>
        <rFont val="Calibri"/>
        <family val="2"/>
        <scheme val="minor"/>
      </rPr>
      <t>semiprécieuses</t>
    </r>
  </si>
  <si>
    <r>
      <t xml:space="preserve">Fabrication </t>
    </r>
    <r>
      <rPr>
        <b/>
        <sz val="10"/>
        <color theme="1"/>
        <rFont val="Calibri"/>
        <family val="2"/>
        <scheme val="minor"/>
      </rPr>
      <t>d'articles de joaillerie et de bijouterie</t>
    </r>
  </si>
  <si>
    <r>
      <t xml:space="preserve">Fabrication </t>
    </r>
    <r>
      <rPr>
        <b/>
        <sz val="10"/>
        <color theme="1"/>
        <rFont val="Calibri"/>
        <family val="2"/>
        <scheme val="minor"/>
      </rPr>
      <t>de bijoux</t>
    </r>
  </si>
  <si>
    <r>
      <t>Fabricatio</t>
    </r>
    <r>
      <rPr>
        <b/>
        <sz val="10"/>
        <color theme="1"/>
        <rFont val="Calibri"/>
        <family val="2"/>
        <scheme val="minor"/>
      </rPr>
      <t>n</t>
    </r>
    <r>
      <rPr>
        <sz val="10"/>
        <color theme="1"/>
        <rFont val="Calibri"/>
        <family val="2"/>
        <scheme val="minor"/>
      </rPr>
      <t xml:space="preserve"> </t>
    </r>
    <r>
      <rPr>
        <b/>
        <sz val="10"/>
        <color theme="1"/>
        <rFont val="Calibri"/>
        <family val="2"/>
        <scheme val="minor"/>
      </rPr>
      <t xml:space="preserve">d'autres </t>
    </r>
    <r>
      <rPr>
        <sz val="10"/>
        <color theme="1"/>
        <rFont val="Calibri"/>
        <family val="2"/>
        <scheme val="minor"/>
      </rPr>
      <t>articles en métaux précieux</t>
    </r>
  </si>
  <si>
    <r>
      <t xml:space="preserve">Fabrication d'articles </t>
    </r>
    <r>
      <rPr>
        <b/>
        <sz val="10"/>
        <color theme="1"/>
        <rFont val="Calibri"/>
        <family val="2"/>
        <scheme val="minor"/>
      </rPr>
      <t>de joaillerie et de bijouterie n.c.a.</t>
    </r>
  </si>
  <si>
    <r>
      <t xml:space="preserve">Fabrication d'articles de bijouterie </t>
    </r>
    <r>
      <rPr>
        <b/>
        <sz val="10"/>
        <color theme="1"/>
        <rFont val="Calibri"/>
        <family val="2"/>
        <scheme val="minor"/>
      </rPr>
      <t>de</t>
    </r>
    <r>
      <rPr>
        <sz val="10"/>
        <color theme="1"/>
        <rFont val="Calibri"/>
        <family val="2"/>
        <scheme val="minor"/>
      </rPr>
      <t xml:space="preserve"> fantaisie et</t>
    </r>
    <r>
      <rPr>
        <b/>
        <sz val="10"/>
        <color theme="1"/>
        <rFont val="Calibri"/>
        <family val="2"/>
        <scheme val="minor"/>
      </rPr>
      <t xml:space="preserve"> d'</t>
    </r>
    <r>
      <rPr>
        <sz val="10"/>
        <color theme="1"/>
        <rFont val="Calibri"/>
        <family val="2"/>
        <scheme val="minor"/>
      </rPr>
      <t>articles similaires</t>
    </r>
  </si>
  <si>
    <r>
      <t>Fabrication de jeux e</t>
    </r>
    <r>
      <rPr>
        <b/>
        <sz val="10"/>
        <color theme="1"/>
        <rFont val="Calibri"/>
        <family val="2"/>
        <scheme val="minor"/>
      </rPr>
      <t xml:space="preserve">t de </t>
    </r>
    <r>
      <rPr>
        <sz val="10"/>
        <color theme="1"/>
        <rFont val="Calibri"/>
        <family val="2"/>
        <scheme val="minor"/>
      </rPr>
      <t>jouets</t>
    </r>
  </si>
  <si>
    <r>
      <t xml:space="preserve">Réparation </t>
    </r>
    <r>
      <rPr>
        <b/>
        <sz val="10"/>
        <color theme="1"/>
        <rFont val="Calibri"/>
        <family val="2"/>
        <scheme val="minor"/>
      </rPr>
      <t xml:space="preserve">et entretien </t>
    </r>
    <r>
      <rPr>
        <sz val="10"/>
        <color theme="1"/>
        <rFont val="Calibri"/>
        <family val="2"/>
        <scheme val="minor"/>
      </rPr>
      <t>d’ouvrages en métaux</t>
    </r>
  </si>
  <si>
    <r>
      <t xml:space="preserve">Réparation </t>
    </r>
    <r>
      <rPr>
        <b/>
        <sz val="10"/>
        <color theme="1"/>
        <rFont val="Calibri"/>
        <family val="2"/>
        <scheme val="minor"/>
      </rPr>
      <t>et entretien</t>
    </r>
    <r>
      <rPr>
        <sz val="10"/>
        <color theme="1"/>
        <rFont val="Calibri"/>
        <family val="2"/>
        <scheme val="minor"/>
      </rPr>
      <t xml:space="preserve"> de machines</t>
    </r>
  </si>
  <si>
    <r>
      <t xml:space="preserve">Réparation </t>
    </r>
    <r>
      <rPr>
        <b/>
        <sz val="10"/>
        <color theme="1"/>
        <rFont val="Calibri"/>
        <family val="2"/>
        <scheme val="minor"/>
      </rPr>
      <t xml:space="preserve">et entretien </t>
    </r>
    <r>
      <rPr>
        <sz val="10"/>
        <color theme="1"/>
        <rFont val="Calibri"/>
        <family val="2"/>
        <scheme val="minor"/>
      </rPr>
      <t>de matériels électroniques et optiques</t>
    </r>
  </si>
  <si>
    <r>
      <t xml:space="preserve">Réparation </t>
    </r>
    <r>
      <rPr>
        <b/>
        <sz val="10"/>
        <color theme="1"/>
        <rFont val="Calibri"/>
        <family val="2"/>
        <scheme val="minor"/>
      </rPr>
      <t>et entretien</t>
    </r>
    <r>
      <rPr>
        <sz val="10"/>
        <color theme="1"/>
        <rFont val="Calibri"/>
        <family val="2"/>
        <scheme val="minor"/>
      </rPr>
      <t xml:space="preserve"> d’équipements électriques</t>
    </r>
  </si>
  <si>
    <r>
      <t xml:space="preserve">Réparation </t>
    </r>
    <r>
      <rPr>
        <b/>
        <sz val="10"/>
        <color theme="1"/>
        <rFont val="Calibri"/>
        <family val="2"/>
        <scheme val="minor"/>
      </rPr>
      <t>et entretien de bateaux et navires civils</t>
    </r>
  </si>
  <si>
    <r>
      <t xml:space="preserve">Réparation </t>
    </r>
    <r>
      <rPr>
        <b/>
        <sz val="10"/>
        <color theme="1"/>
        <rFont val="Calibri"/>
        <family val="2"/>
        <scheme val="minor"/>
      </rPr>
      <t>et maintenance navale</t>
    </r>
  </si>
  <si>
    <r>
      <t xml:space="preserve">Réparation </t>
    </r>
    <r>
      <rPr>
        <b/>
        <sz val="10"/>
        <color theme="1"/>
        <rFont val="Calibri"/>
        <family val="2"/>
        <scheme val="minor"/>
      </rPr>
      <t>et maintenance</t>
    </r>
    <r>
      <rPr>
        <sz val="10"/>
        <color theme="1"/>
        <rFont val="Calibri"/>
        <family val="2"/>
        <scheme val="minor"/>
      </rPr>
      <t xml:space="preserve"> d'aéronefs et d'engins spatiaux</t>
    </r>
  </si>
  <si>
    <r>
      <t xml:space="preserve">Réparation </t>
    </r>
    <r>
      <rPr>
        <b/>
        <sz val="10"/>
        <color theme="1"/>
        <rFont val="Calibri"/>
        <family val="2"/>
        <scheme val="minor"/>
      </rPr>
      <t xml:space="preserve">et entretien </t>
    </r>
    <r>
      <rPr>
        <sz val="10"/>
        <color theme="1"/>
        <rFont val="Calibri"/>
        <family val="2"/>
        <scheme val="minor"/>
      </rPr>
      <t xml:space="preserve">d’aéronefs et d’engins spatiaux </t>
    </r>
    <r>
      <rPr>
        <b/>
        <sz val="10"/>
        <color theme="1"/>
        <rFont val="Calibri"/>
        <family val="2"/>
        <scheme val="minor"/>
      </rPr>
      <t>civils</t>
    </r>
  </si>
  <si>
    <r>
      <t>Réparation</t>
    </r>
    <r>
      <rPr>
        <b/>
        <sz val="10"/>
        <color theme="1"/>
        <rFont val="Calibri"/>
        <family val="2"/>
        <scheme val="minor"/>
      </rPr>
      <t xml:space="preserve"> et maintenance</t>
    </r>
    <r>
      <rPr>
        <sz val="10"/>
        <color theme="1"/>
        <rFont val="Calibri"/>
        <family val="2"/>
        <scheme val="minor"/>
      </rPr>
      <t xml:space="preserve"> d'autres équipements de transport</t>
    </r>
  </si>
  <si>
    <r>
      <t xml:space="preserve">Réparation </t>
    </r>
    <r>
      <rPr>
        <b/>
        <sz val="10"/>
        <color theme="1"/>
        <rFont val="Calibri"/>
        <family val="2"/>
        <scheme val="minor"/>
      </rPr>
      <t>et entretien</t>
    </r>
    <r>
      <rPr>
        <sz val="10"/>
        <color theme="1"/>
        <rFont val="Calibri"/>
        <family val="2"/>
        <scheme val="minor"/>
      </rPr>
      <t xml:space="preserve"> d’autres équipements de transport </t>
    </r>
    <r>
      <rPr>
        <b/>
        <sz val="10"/>
        <color theme="1"/>
        <rFont val="Calibri"/>
        <family val="2"/>
        <scheme val="minor"/>
      </rPr>
      <t>civils</t>
    </r>
  </si>
  <si>
    <r>
      <t xml:space="preserve">Réparation </t>
    </r>
    <r>
      <rPr>
        <b/>
        <sz val="10"/>
        <color theme="1"/>
        <rFont val="Calibri"/>
        <family val="2"/>
        <scheme val="minor"/>
      </rPr>
      <t>et entretien</t>
    </r>
    <r>
      <rPr>
        <sz val="10"/>
        <color theme="1"/>
        <rFont val="Calibri"/>
        <family val="2"/>
        <scheme val="minor"/>
      </rPr>
      <t xml:space="preserve"> d’autres équipements</t>
    </r>
  </si>
  <si>
    <r>
      <t xml:space="preserve">Production d’électricité </t>
    </r>
    <r>
      <rPr>
        <b/>
        <sz val="10"/>
        <color theme="1"/>
        <rFont val="Calibri"/>
        <family val="2"/>
        <scheme val="minor"/>
      </rPr>
      <t>à partir de sources non renouvelables</t>
    </r>
  </si>
  <si>
    <r>
      <t xml:space="preserve">Production </t>
    </r>
    <r>
      <rPr>
        <b/>
        <sz val="10"/>
        <color theme="1"/>
        <rFont val="Calibri"/>
        <family val="2"/>
        <scheme val="minor"/>
      </rPr>
      <t>de combustibles gazeux</t>
    </r>
  </si>
  <si>
    <r>
      <rPr>
        <b/>
        <sz val="10"/>
        <color theme="1"/>
        <rFont val="Calibri"/>
        <family val="2"/>
        <scheme val="minor"/>
      </rPr>
      <t xml:space="preserve">Activités de </t>
    </r>
    <r>
      <rPr>
        <sz val="10"/>
        <color theme="1"/>
        <rFont val="Calibri"/>
        <family val="2"/>
        <scheme val="minor"/>
      </rPr>
      <t xml:space="preserve">dépollution et autres </t>
    </r>
    <r>
      <rPr>
        <b/>
        <sz val="10"/>
        <color theme="1"/>
        <rFont val="Calibri"/>
        <family val="2"/>
        <scheme val="minor"/>
      </rPr>
      <t xml:space="preserve">activités de </t>
    </r>
    <r>
      <rPr>
        <sz val="10"/>
        <color theme="1"/>
        <rFont val="Calibri"/>
        <family val="2"/>
        <scheme val="minor"/>
      </rPr>
      <t>service de gestion des déchets</t>
    </r>
  </si>
  <si>
    <r>
      <t>Construction de routes et</t>
    </r>
    <r>
      <rPr>
        <b/>
        <sz val="10"/>
        <color theme="1"/>
        <rFont val="Calibri"/>
        <family val="2"/>
        <scheme val="minor"/>
      </rPr>
      <t xml:space="preserve"> d'</t>
    </r>
    <r>
      <rPr>
        <sz val="10"/>
        <color theme="1"/>
        <rFont val="Calibri"/>
        <family val="2"/>
        <scheme val="minor"/>
      </rPr>
      <t>autoroutes</t>
    </r>
  </si>
  <si>
    <r>
      <t xml:space="preserve">Construction de ponts et </t>
    </r>
    <r>
      <rPr>
        <b/>
        <sz val="10"/>
        <color theme="1"/>
        <rFont val="Calibri"/>
        <family val="2"/>
        <scheme val="minor"/>
      </rPr>
      <t xml:space="preserve">de </t>
    </r>
    <r>
      <rPr>
        <sz val="10"/>
        <color theme="1"/>
        <rFont val="Calibri"/>
        <family val="2"/>
        <scheme val="minor"/>
      </rPr>
      <t>tunnels</t>
    </r>
  </si>
  <si>
    <r>
      <t xml:space="preserve">Construction </t>
    </r>
    <r>
      <rPr>
        <b/>
        <sz val="10"/>
        <color theme="1"/>
        <rFont val="Calibri"/>
        <family val="2"/>
        <scheme val="minor"/>
      </rPr>
      <t>d'ouvrages de génie civil pour les fluides,</t>
    </r>
    <r>
      <rPr>
        <sz val="10"/>
        <color theme="1"/>
        <rFont val="Calibri"/>
        <family val="2"/>
        <scheme val="minor"/>
      </rPr>
      <t xml:space="preserve"> n.c.a.</t>
    </r>
  </si>
  <si>
    <r>
      <t xml:space="preserve">Construction </t>
    </r>
    <r>
      <rPr>
        <b/>
        <sz val="10"/>
        <color theme="1"/>
        <rFont val="Calibri"/>
        <family val="2"/>
        <scheme val="minor"/>
      </rPr>
      <t xml:space="preserve">de réseaux électriques </t>
    </r>
    <r>
      <rPr>
        <sz val="10"/>
        <color theme="1"/>
        <rFont val="Calibri"/>
        <family val="2"/>
        <scheme val="minor"/>
      </rPr>
      <t>et de télécommunications</t>
    </r>
  </si>
  <si>
    <r>
      <t xml:space="preserve">Construction </t>
    </r>
    <r>
      <rPr>
        <b/>
        <sz val="10"/>
        <color theme="1"/>
        <rFont val="Calibri"/>
        <family val="2"/>
        <scheme val="minor"/>
      </rPr>
      <t>d'ouvrages de génie civil pour l'électricité</t>
    </r>
    <r>
      <rPr>
        <sz val="10"/>
        <color theme="1"/>
        <rFont val="Calibri"/>
        <family val="2"/>
        <scheme val="minor"/>
      </rPr>
      <t xml:space="preserve"> et les télécommunications</t>
    </r>
  </si>
  <si>
    <r>
      <t xml:space="preserve">Construction </t>
    </r>
    <r>
      <rPr>
        <b/>
        <sz val="10"/>
        <color theme="1"/>
        <rFont val="Calibri"/>
        <family val="2"/>
        <scheme val="minor"/>
      </rPr>
      <t>d'autres</t>
    </r>
    <r>
      <rPr>
        <sz val="10"/>
        <color theme="1"/>
        <rFont val="Calibri"/>
        <family val="2"/>
        <scheme val="minor"/>
      </rPr>
      <t xml:space="preserve"> ouvrages maritimes et fluviaux, </t>
    </r>
    <r>
      <rPr>
        <b/>
        <sz val="10"/>
        <color theme="1"/>
        <rFont val="Calibri"/>
        <family val="2"/>
        <scheme val="minor"/>
      </rPr>
      <t xml:space="preserve">à l'exception des </t>
    </r>
    <r>
      <rPr>
        <sz val="10"/>
        <color theme="1"/>
        <rFont val="Calibri"/>
        <family val="2"/>
        <scheme val="minor"/>
      </rPr>
      <t>travaux de dragage</t>
    </r>
  </si>
  <si>
    <r>
      <rPr>
        <b/>
        <sz val="10"/>
        <color theme="1"/>
        <rFont val="Calibri"/>
        <family val="2"/>
        <scheme val="minor"/>
      </rPr>
      <t xml:space="preserve">Travaux de </t>
    </r>
    <r>
      <rPr>
        <sz val="10"/>
        <color theme="1"/>
        <rFont val="Calibri"/>
        <family val="2"/>
        <scheme val="minor"/>
      </rPr>
      <t>démolition</t>
    </r>
  </si>
  <si>
    <r>
      <t xml:space="preserve">Forages </t>
    </r>
    <r>
      <rPr>
        <b/>
        <sz val="10"/>
        <color theme="1"/>
        <rFont val="Calibri"/>
        <family val="2"/>
        <scheme val="minor"/>
      </rPr>
      <t xml:space="preserve">d'essai </t>
    </r>
    <r>
      <rPr>
        <sz val="10"/>
        <color theme="1"/>
        <rFont val="Calibri"/>
        <family val="2"/>
        <scheme val="minor"/>
      </rPr>
      <t>et sondages</t>
    </r>
  </si>
  <si>
    <r>
      <t xml:space="preserve">Travaux d'installation électrotechnique </t>
    </r>
    <r>
      <rPr>
        <b/>
        <sz val="10"/>
        <color theme="1"/>
        <rFont val="Calibri"/>
        <family val="2"/>
        <scheme val="minor"/>
      </rPr>
      <t>de bâtiment</t>
    </r>
  </si>
  <si>
    <r>
      <t xml:space="preserve">Travaux </t>
    </r>
    <r>
      <rPr>
        <b/>
        <sz val="10"/>
        <color theme="1"/>
        <rFont val="Calibri"/>
        <family val="2"/>
        <scheme val="minor"/>
      </rPr>
      <t xml:space="preserve">généraux </t>
    </r>
    <r>
      <rPr>
        <sz val="10"/>
        <color theme="1"/>
        <rFont val="Calibri"/>
        <family val="2"/>
        <scheme val="minor"/>
      </rPr>
      <t>d'installation électrotechnique</t>
    </r>
  </si>
  <si>
    <r>
      <t xml:space="preserve">Travaux d'installation électrotechnique </t>
    </r>
    <r>
      <rPr>
        <b/>
        <sz val="10"/>
        <color theme="1"/>
        <rFont val="Calibri"/>
        <family val="2"/>
        <scheme val="minor"/>
      </rPr>
      <t>d’établissements industriels</t>
    </r>
  </si>
  <si>
    <r>
      <t xml:space="preserve">Travaux d'installation électrotechnique </t>
    </r>
    <r>
      <rPr>
        <b/>
        <sz val="10"/>
        <color theme="1"/>
        <rFont val="Calibri"/>
        <family val="2"/>
        <scheme val="minor"/>
      </rPr>
      <t>autres que de bâtiment</t>
    </r>
  </si>
  <si>
    <r>
      <t xml:space="preserve">Travaux </t>
    </r>
    <r>
      <rPr>
        <b/>
        <sz val="10"/>
        <color theme="1"/>
        <rFont val="Calibri"/>
        <family val="2"/>
        <scheme val="minor"/>
      </rPr>
      <t>sanitaires</t>
    </r>
  </si>
  <si>
    <r>
      <t xml:space="preserve">Travaux </t>
    </r>
    <r>
      <rPr>
        <b/>
        <sz val="10"/>
        <color theme="1"/>
        <rFont val="Calibri"/>
        <family val="2"/>
        <scheme val="minor"/>
      </rPr>
      <t>de plomberie</t>
    </r>
  </si>
  <si>
    <r>
      <t xml:space="preserve">Installation </t>
    </r>
    <r>
      <rPr>
        <b/>
        <sz val="10"/>
        <color theme="1"/>
        <rFont val="Calibri"/>
        <family val="2"/>
        <scheme val="minor"/>
      </rPr>
      <t xml:space="preserve">de systèmes </t>
    </r>
    <r>
      <rPr>
        <sz val="10"/>
        <color theme="1"/>
        <rFont val="Calibri"/>
        <family val="2"/>
        <scheme val="minor"/>
      </rPr>
      <t xml:space="preserve">de chauffage, </t>
    </r>
    <r>
      <rPr>
        <b/>
        <sz val="10"/>
        <color theme="1"/>
        <rFont val="Calibri"/>
        <family val="2"/>
        <scheme val="minor"/>
      </rPr>
      <t>de climatisation</t>
    </r>
    <r>
      <rPr>
        <sz val="10"/>
        <color theme="1"/>
        <rFont val="Calibri"/>
        <family val="2"/>
        <scheme val="minor"/>
      </rPr>
      <t xml:space="preserve">, </t>
    </r>
    <r>
      <rPr>
        <b/>
        <sz val="10"/>
        <color theme="1"/>
        <rFont val="Calibri"/>
        <family val="2"/>
        <scheme val="minor"/>
      </rPr>
      <t>de refroidissement</t>
    </r>
    <r>
      <rPr>
        <sz val="10"/>
        <color theme="1"/>
        <rFont val="Calibri"/>
        <family val="2"/>
        <scheme val="minor"/>
      </rPr>
      <t xml:space="preserve"> et de ventilation</t>
    </r>
    <r>
      <rPr>
        <b/>
        <sz val="10"/>
        <color theme="1"/>
        <rFont val="Calibri"/>
        <family val="2"/>
        <scheme val="minor"/>
      </rPr>
      <t xml:space="preserve"> alimentés par l'électricité</t>
    </r>
  </si>
  <si>
    <r>
      <t>Pose d</t>
    </r>
    <r>
      <rPr>
        <b/>
        <sz val="10"/>
        <color theme="1"/>
        <rFont val="Calibri"/>
        <family val="2"/>
        <scheme val="minor"/>
      </rPr>
      <t>e revêtements des sols et des murs en carrelage</t>
    </r>
  </si>
  <si>
    <r>
      <t>Pose de revêtements d</t>
    </r>
    <r>
      <rPr>
        <b/>
        <sz val="10"/>
        <color theme="1"/>
        <rFont val="Calibri"/>
        <family val="2"/>
        <scheme val="minor"/>
      </rPr>
      <t>es sols et des murs en bois</t>
    </r>
  </si>
  <si>
    <r>
      <rPr>
        <b/>
        <sz val="10"/>
        <color theme="1"/>
        <rFont val="Calibri"/>
        <family val="2"/>
        <scheme val="minor"/>
      </rPr>
      <t>Activités d’</t>
    </r>
    <r>
      <rPr>
        <sz val="10"/>
        <color theme="1"/>
        <rFont val="Calibri"/>
        <family val="2"/>
        <scheme val="minor"/>
      </rPr>
      <t xml:space="preserve">intermédiaire </t>
    </r>
    <r>
      <rPr>
        <b/>
        <sz val="10"/>
        <color theme="1"/>
        <rFont val="Calibri"/>
        <family val="2"/>
        <scheme val="minor"/>
      </rPr>
      <t>du commerce de gros</t>
    </r>
    <r>
      <rPr>
        <sz val="10"/>
        <color theme="1"/>
        <rFont val="Calibri"/>
        <family val="2"/>
        <scheme val="minor"/>
      </rPr>
      <t xml:space="preserve"> en matières premières agricoles, animaux vivants, matières premières textiles et produits semi-finis</t>
    </r>
  </si>
  <si>
    <r>
      <rPr>
        <b/>
        <sz val="10"/>
        <color theme="1"/>
        <rFont val="Calibri"/>
        <family val="2"/>
        <scheme val="minor"/>
      </rPr>
      <t>Activités d’</t>
    </r>
    <r>
      <rPr>
        <sz val="10"/>
        <color theme="1"/>
        <rFont val="Calibri"/>
        <family val="2"/>
        <scheme val="minor"/>
      </rPr>
      <t>intermédiaire du commerce</t>
    </r>
    <r>
      <rPr>
        <b/>
        <sz val="10"/>
        <color theme="1"/>
        <rFont val="Calibri"/>
        <family val="2"/>
        <scheme val="minor"/>
      </rPr>
      <t xml:space="preserve"> de gros</t>
    </r>
    <r>
      <rPr>
        <sz val="10"/>
        <color theme="1"/>
        <rFont val="Calibri"/>
        <family val="2"/>
        <scheme val="minor"/>
      </rPr>
      <t xml:space="preserve"> en combustibles, minérais, métaux et produits chimiques</t>
    </r>
  </si>
  <si>
    <r>
      <rPr>
        <b/>
        <sz val="10"/>
        <color theme="1"/>
        <rFont val="Calibri"/>
        <family val="2"/>
        <scheme val="minor"/>
      </rPr>
      <t>Activités d’</t>
    </r>
    <r>
      <rPr>
        <sz val="10"/>
        <color theme="1"/>
        <rFont val="Calibri"/>
        <family val="2"/>
        <scheme val="minor"/>
      </rPr>
      <t>intermédiaire du commerce</t>
    </r>
    <r>
      <rPr>
        <b/>
        <sz val="10"/>
        <color theme="1"/>
        <rFont val="Calibri"/>
        <family val="2"/>
        <scheme val="minor"/>
      </rPr>
      <t xml:space="preserve"> de gros</t>
    </r>
    <r>
      <rPr>
        <sz val="10"/>
        <color theme="1"/>
        <rFont val="Calibri"/>
        <family val="2"/>
        <scheme val="minor"/>
      </rPr>
      <t xml:space="preserve"> en bois et matériaux de construction</t>
    </r>
  </si>
  <si>
    <r>
      <rPr>
        <b/>
        <sz val="10"/>
        <color theme="1"/>
        <rFont val="Calibri"/>
        <family val="2"/>
        <scheme val="minor"/>
      </rPr>
      <t>Activités d</t>
    </r>
    <r>
      <rPr>
        <sz val="10"/>
        <color theme="1"/>
        <rFont val="Calibri"/>
        <family val="2"/>
        <scheme val="minor"/>
      </rPr>
      <t xml:space="preserve">’intermédiaire du commerce </t>
    </r>
    <r>
      <rPr>
        <b/>
        <sz val="10"/>
        <color theme="1"/>
        <rFont val="Calibri"/>
        <family val="2"/>
        <scheme val="minor"/>
      </rPr>
      <t>de gros</t>
    </r>
    <r>
      <rPr>
        <sz val="10"/>
        <color theme="1"/>
        <rFont val="Calibri"/>
        <family val="2"/>
        <scheme val="minor"/>
      </rPr>
      <t xml:space="preserve"> en machines, équipements industriels, navires et avions</t>
    </r>
  </si>
  <si>
    <r>
      <t xml:space="preserve">Intermédiaires du commerce en meubles, </t>
    </r>
    <r>
      <rPr>
        <b/>
        <sz val="10"/>
        <color theme="1"/>
        <rFont val="Calibri"/>
        <family val="2"/>
        <scheme val="minor"/>
      </rPr>
      <t>articles de ménage</t>
    </r>
    <r>
      <rPr>
        <sz val="10"/>
        <color theme="1"/>
        <rFont val="Calibri"/>
        <family val="2"/>
        <scheme val="minor"/>
      </rPr>
      <t xml:space="preserve"> et quincaillerie</t>
    </r>
  </si>
  <si>
    <r>
      <rPr>
        <b/>
        <sz val="10"/>
        <color theme="1"/>
        <rFont val="Calibri"/>
        <family val="2"/>
        <scheme val="minor"/>
      </rPr>
      <t>Activités d’</t>
    </r>
    <r>
      <rPr>
        <sz val="10"/>
        <color theme="1"/>
        <rFont val="Calibri"/>
        <family val="2"/>
        <scheme val="minor"/>
      </rPr>
      <t>intermédiaire du commerce</t>
    </r>
    <r>
      <rPr>
        <b/>
        <sz val="10"/>
        <color theme="1"/>
        <rFont val="Calibri"/>
        <family val="2"/>
        <scheme val="minor"/>
      </rPr>
      <t xml:space="preserve"> de gros</t>
    </r>
    <r>
      <rPr>
        <sz val="10"/>
        <color theme="1"/>
        <rFont val="Calibri"/>
        <family val="2"/>
        <scheme val="minor"/>
      </rPr>
      <t xml:space="preserve"> en meubles, </t>
    </r>
    <r>
      <rPr>
        <b/>
        <sz val="10"/>
        <color theme="1"/>
        <rFont val="Calibri"/>
        <family val="2"/>
        <scheme val="minor"/>
      </rPr>
      <t>biens domestiques</t>
    </r>
    <r>
      <rPr>
        <sz val="10"/>
        <color theme="1"/>
        <rFont val="Calibri"/>
        <family val="2"/>
        <scheme val="minor"/>
      </rPr>
      <t xml:space="preserve"> et quincaillerie</t>
    </r>
  </si>
  <si>
    <r>
      <rPr>
        <b/>
        <sz val="10"/>
        <color theme="1"/>
        <rFont val="Calibri"/>
        <family val="2"/>
        <scheme val="minor"/>
      </rPr>
      <t>Activités d’</t>
    </r>
    <r>
      <rPr>
        <sz val="10"/>
        <color theme="1"/>
        <rFont val="Calibri"/>
        <family val="2"/>
        <scheme val="minor"/>
      </rPr>
      <t xml:space="preserve">intermédiaire du commerce </t>
    </r>
    <r>
      <rPr>
        <b/>
        <sz val="10"/>
        <color theme="1"/>
        <rFont val="Calibri"/>
        <family val="2"/>
        <scheme val="minor"/>
      </rPr>
      <t>de gros</t>
    </r>
    <r>
      <rPr>
        <sz val="10"/>
        <color theme="1"/>
        <rFont val="Calibri"/>
        <family val="2"/>
        <scheme val="minor"/>
      </rPr>
      <t xml:space="preserve"> en textiles, habillement, fourrures, chaussures et articles en cuir</t>
    </r>
  </si>
  <si>
    <r>
      <t xml:space="preserve">Intermédiaires du commerce </t>
    </r>
    <r>
      <rPr>
        <b/>
        <sz val="10"/>
        <color theme="1"/>
        <rFont val="Calibri"/>
        <family val="2"/>
        <scheme val="minor"/>
      </rPr>
      <t>en denrée</t>
    </r>
    <r>
      <rPr>
        <sz val="10"/>
        <color theme="1"/>
        <rFont val="Calibri"/>
        <family val="2"/>
        <scheme val="minor"/>
      </rPr>
      <t xml:space="preserve">s, </t>
    </r>
    <r>
      <rPr>
        <b/>
        <sz val="10"/>
        <color theme="1"/>
        <rFont val="Calibri"/>
        <family val="2"/>
        <scheme val="minor"/>
      </rPr>
      <t xml:space="preserve">boissons </t>
    </r>
    <r>
      <rPr>
        <sz val="10"/>
        <color theme="1"/>
        <rFont val="Calibri"/>
        <family val="2"/>
        <scheme val="minor"/>
      </rPr>
      <t>et tabac</t>
    </r>
  </si>
  <si>
    <r>
      <rPr>
        <b/>
        <sz val="10"/>
        <color theme="1"/>
        <rFont val="Calibri"/>
        <family val="2"/>
        <scheme val="minor"/>
      </rPr>
      <t>Activités d</t>
    </r>
    <r>
      <rPr>
        <sz val="10"/>
        <color theme="1"/>
        <rFont val="Calibri"/>
        <family val="2"/>
        <scheme val="minor"/>
      </rPr>
      <t xml:space="preserve">’intermédiaire du commerce </t>
    </r>
    <r>
      <rPr>
        <b/>
        <sz val="10"/>
        <color theme="1"/>
        <rFont val="Calibri"/>
        <family val="2"/>
        <scheme val="minor"/>
      </rPr>
      <t>de gros</t>
    </r>
    <r>
      <rPr>
        <sz val="10"/>
        <color theme="1"/>
        <rFont val="Calibri"/>
        <family val="2"/>
        <scheme val="minor"/>
      </rPr>
      <t xml:space="preserve"> </t>
    </r>
    <r>
      <rPr>
        <b/>
        <sz val="10"/>
        <color theme="1"/>
        <rFont val="Calibri"/>
        <family val="2"/>
        <scheme val="minor"/>
      </rPr>
      <t xml:space="preserve">en produits alimentaires </t>
    </r>
    <r>
      <rPr>
        <sz val="10"/>
        <color theme="1"/>
        <rFont val="Calibri"/>
        <family val="2"/>
        <scheme val="minor"/>
      </rPr>
      <t>et tabac</t>
    </r>
  </si>
  <si>
    <r>
      <rPr>
        <b/>
        <sz val="10"/>
        <color theme="1"/>
        <rFont val="Calibri"/>
        <family val="2"/>
        <scheme val="minor"/>
      </rPr>
      <t>Activités d’</t>
    </r>
    <r>
      <rPr>
        <sz val="10"/>
        <color theme="1"/>
        <rFont val="Calibri"/>
        <family val="2"/>
        <scheme val="minor"/>
      </rPr>
      <t>intermédiaire spécialisé dans le commerce</t>
    </r>
    <r>
      <rPr>
        <b/>
        <sz val="10"/>
        <color theme="1"/>
        <rFont val="Calibri"/>
        <family val="2"/>
        <scheme val="minor"/>
      </rPr>
      <t xml:space="preserve"> de gros </t>
    </r>
    <r>
      <rPr>
        <sz val="10"/>
        <color theme="1"/>
        <rFont val="Calibri"/>
        <family val="2"/>
        <scheme val="minor"/>
      </rPr>
      <t>d’autres produits spécifiques</t>
    </r>
  </si>
  <si>
    <r>
      <t xml:space="preserve">Intermédiaires du commerce en </t>
    </r>
    <r>
      <rPr>
        <b/>
        <sz val="10"/>
        <color theme="1"/>
        <rFont val="Calibri"/>
        <family val="2"/>
        <scheme val="minor"/>
      </rPr>
      <t>produits divers</t>
    </r>
  </si>
  <si>
    <r>
      <rPr>
        <b/>
        <sz val="10"/>
        <color theme="1"/>
        <rFont val="Calibri"/>
        <family val="2"/>
        <scheme val="minor"/>
      </rPr>
      <t>Activités d’</t>
    </r>
    <r>
      <rPr>
        <sz val="10"/>
        <color theme="1"/>
        <rFont val="Calibri"/>
        <family val="2"/>
        <scheme val="minor"/>
      </rPr>
      <t xml:space="preserve">intermédiaire </t>
    </r>
    <r>
      <rPr>
        <b/>
        <sz val="10"/>
        <color theme="1"/>
        <rFont val="Calibri"/>
        <family val="2"/>
        <scheme val="minor"/>
      </rPr>
      <t xml:space="preserve">non spécialisé </t>
    </r>
    <r>
      <rPr>
        <sz val="10"/>
        <color theme="1"/>
        <rFont val="Calibri"/>
        <family val="2"/>
        <scheme val="minor"/>
      </rPr>
      <t xml:space="preserve">du commerce </t>
    </r>
    <r>
      <rPr>
        <b/>
        <sz val="10"/>
        <color theme="1"/>
        <rFont val="Calibri"/>
        <family val="2"/>
        <scheme val="minor"/>
      </rPr>
      <t>de gros</t>
    </r>
  </si>
  <si>
    <r>
      <t xml:space="preserve">Commerce de gros d'huiles et de graisses </t>
    </r>
    <r>
      <rPr>
        <b/>
        <sz val="10"/>
        <color theme="1"/>
        <rFont val="Calibri"/>
        <family val="2"/>
        <scheme val="minor"/>
      </rPr>
      <t>brutes</t>
    </r>
    <r>
      <rPr>
        <sz val="10"/>
        <color theme="1"/>
        <rFont val="Calibri"/>
        <family val="2"/>
        <scheme val="minor"/>
      </rPr>
      <t xml:space="preserve"> d'origine végétale </t>
    </r>
    <r>
      <rPr>
        <b/>
        <sz val="10"/>
        <color theme="1"/>
        <rFont val="Calibri"/>
        <family val="2"/>
        <scheme val="minor"/>
      </rPr>
      <t>ou</t>
    </r>
    <r>
      <rPr>
        <sz val="10"/>
        <color theme="1"/>
        <rFont val="Calibri"/>
        <family val="2"/>
        <scheme val="minor"/>
      </rPr>
      <t xml:space="preserve"> animale</t>
    </r>
  </si>
  <si>
    <r>
      <t xml:space="preserve">Commerce de gros d'huiles et de graisses d'origine végétale </t>
    </r>
    <r>
      <rPr>
        <b/>
        <sz val="10"/>
        <color theme="1"/>
        <rFont val="Calibri"/>
        <family val="2"/>
        <scheme val="minor"/>
      </rPr>
      <t xml:space="preserve">et </t>
    </r>
    <r>
      <rPr>
        <sz val="10"/>
        <color theme="1"/>
        <rFont val="Calibri"/>
        <family val="2"/>
        <scheme val="minor"/>
      </rPr>
      <t>animale</t>
    </r>
  </si>
  <si>
    <r>
      <t xml:space="preserve">Commerce de gros de fruits et de légumes, </t>
    </r>
    <r>
      <rPr>
        <b/>
        <sz val="10"/>
        <color theme="1"/>
        <rFont val="Calibri"/>
        <family val="2"/>
        <scheme val="minor"/>
      </rPr>
      <t xml:space="preserve">sauf </t>
    </r>
    <r>
      <rPr>
        <sz val="10"/>
        <color theme="1"/>
        <rFont val="Calibri"/>
        <family val="2"/>
        <scheme val="minor"/>
      </rPr>
      <t>pommes de terre de consommation</t>
    </r>
  </si>
  <si>
    <r>
      <t xml:space="preserve">Commerce de gros de fruits et de légumes, </t>
    </r>
    <r>
      <rPr>
        <b/>
        <sz val="10"/>
        <color theme="1"/>
        <rFont val="Calibri"/>
        <family val="2"/>
        <scheme val="minor"/>
      </rPr>
      <t xml:space="preserve">à l’exception des </t>
    </r>
    <r>
      <rPr>
        <sz val="10"/>
        <color theme="1"/>
        <rFont val="Calibri"/>
        <family val="2"/>
        <scheme val="minor"/>
      </rPr>
      <t>pommes de terre de consommation</t>
    </r>
  </si>
  <si>
    <r>
      <t xml:space="preserve">Commerce de gros de sucre, </t>
    </r>
    <r>
      <rPr>
        <b/>
        <sz val="10"/>
        <color theme="1"/>
        <rFont val="Calibri"/>
        <family val="2"/>
        <scheme val="minor"/>
      </rPr>
      <t>de</t>
    </r>
    <r>
      <rPr>
        <sz val="10"/>
        <color theme="1"/>
        <rFont val="Calibri"/>
        <family val="2"/>
        <scheme val="minor"/>
      </rPr>
      <t xml:space="preserve"> chocolat et </t>
    </r>
    <r>
      <rPr>
        <b/>
        <sz val="10"/>
        <color theme="1"/>
        <rFont val="Calibri"/>
        <family val="2"/>
        <scheme val="minor"/>
      </rPr>
      <t xml:space="preserve">de </t>
    </r>
    <r>
      <rPr>
        <sz val="10"/>
        <color theme="1"/>
        <rFont val="Calibri"/>
        <family val="2"/>
        <scheme val="minor"/>
      </rPr>
      <t>confiserie</t>
    </r>
  </si>
  <si>
    <r>
      <t xml:space="preserve">Commerce de gros de café, </t>
    </r>
    <r>
      <rPr>
        <b/>
        <sz val="10"/>
        <color theme="1"/>
        <rFont val="Calibri"/>
        <family val="2"/>
        <scheme val="minor"/>
      </rPr>
      <t xml:space="preserve">de </t>
    </r>
    <r>
      <rPr>
        <sz val="10"/>
        <color theme="1"/>
        <rFont val="Calibri"/>
        <family val="2"/>
        <scheme val="minor"/>
      </rPr>
      <t xml:space="preserve">thé, </t>
    </r>
    <r>
      <rPr>
        <b/>
        <sz val="10"/>
        <color theme="1"/>
        <rFont val="Calibri"/>
        <family val="2"/>
        <scheme val="minor"/>
      </rPr>
      <t xml:space="preserve">de </t>
    </r>
    <r>
      <rPr>
        <sz val="10"/>
        <color theme="1"/>
        <rFont val="Calibri"/>
        <family val="2"/>
        <scheme val="minor"/>
      </rPr>
      <t xml:space="preserve">cacao et </t>
    </r>
    <r>
      <rPr>
        <b/>
        <sz val="10"/>
        <color theme="1"/>
        <rFont val="Calibri"/>
        <family val="2"/>
        <scheme val="minor"/>
      </rPr>
      <t>d'</t>
    </r>
    <r>
      <rPr>
        <sz val="10"/>
        <color theme="1"/>
        <rFont val="Calibri"/>
        <family val="2"/>
        <scheme val="minor"/>
      </rPr>
      <t>épices</t>
    </r>
  </si>
  <si>
    <r>
      <t xml:space="preserve">Commerce de gros non spécialisé de denrées </t>
    </r>
    <r>
      <rPr>
        <b/>
        <sz val="10"/>
        <color theme="1"/>
        <rFont val="Calibri"/>
        <family val="2"/>
        <scheme val="minor"/>
      </rPr>
      <t>non-surgelées,</t>
    </r>
    <r>
      <rPr>
        <sz val="10"/>
        <color theme="1"/>
        <rFont val="Calibri"/>
        <family val="2"/>
        <scheme val="minor"/>
      </rPr>
      <t xml:space="preserve"> boissons et tabac</t>
    </r>
  </si>
  <si>
    <r>
      <t xml:space="preserve">Commerce de gros non spécialisé de </t>
    </r>
    <r>
      <rPr>
        <b/>
        <sz val="10"/>
        <color theme="1"/>
        <rFont val="Calibri"/>
        <family val="2"/>
        <scheme val="minor"/>
      </rPr>
      <t>denrées fraîche</t>
    </r>
    <r>
      <rPr>
        <sz val="10"/>
        <color theme="1"/>
        <rFont val="Calibri"/>
        <family val="2"/>
        <scheme val="minor"/>
      </rPr>
      <t>s, boissons et tabac</t>
    </r>
  </si>
  <si>
    <r>
      <t>Commerce de gros</t>
    </r>
    <r>
      <rPr>
        <b/>
        <sz val="10"/>
        <color theme="1"/>
        <rFont val="Calibri"/>
        <family val="2"/>
        <scheme val="minor"/>
      </rPr>
      <t xml:space="preserve"> de tissus,</t>
    </r>
    <r>
      <rPr>
        <sz val="10"/>
        <color theme="1"/>
        <rFont val="Calibri"/>
        <family val="2"/>
        <scheme val="minor"/>
      </rPr>
      <t xml:space="preserve"> d'étoffes et</t>
    </r>
    <r>
      <rPr>
        <b/>
        <sz val="10"/>
        <color theme="1"/>
        <rFont val="Calibri"/>
        <family val="2"/>
        <scheme val="minor"/>
      </rPr>
      <t xml:space="preserve"> d'articles de mercerie</t>
    </r>
  </si>
  <si>
    <r>
      <t xml:space="preserve">Commerce de gros d'étoffes </t>
    </r>
    <r>
      <rPr>
        <b/>
        <sz val="10"/>
        <color theme="1"/>
        <rFont val="Calibri"/>
        <family val="2"/>
        <scheme val="minor"/>
      </rPr>
      <t>et de fournitures</t>
    </r>
  </si>
  <si>
    <r>
      <t>Commerce de gros de produits pharmaceutiques</t>
    </r>
    <r>
      <rPr>
        <b/>
        <sz val="10"/>
        <color theme="1"/>
        <rFont val="Calibri"/>
        <family val="2"/>
        <scheme val="minor"/>
      </rPr>
      <t xml:space="preserve"> et médicaux</t>
    </r>
  </si>
  <si>
    <r>
      <t xml:space="preserve">Commerce de gros d'articles en papier </t>
    </r>
    <r>
      <rPr>
        <b/>
        <sz val="10"/>
        <color theme="1"/>
        <rFont val="Calibri"/>
        <family val="2"/>
        <scheme val="minor"/>
      </rPr>
      <t xml:space="preserve">et </t>
    </r>
    <r>
      <rPr>
        <sz val="10"/>
        <color theme="1"/>
        <rFont val="Calibri"/>
        <family val="2"/>
        <scheme val="minor"/>
      </rPr>
      <t>carton</t>
    </r>
  </si>
  <si>
    <t>Liste des secteurs exclus ou Admis sauf exception particulière particulière au bénéfice de l'incitant financier SESAM</t>
  </si>
  <si>
    <t>Description</t>
  </si>
  <si>
    <t>Exclusion</t>
  </si>
  <si>
    <t>L'accès (= l'éligtibilité) d'une entrerpise aux incitants financiers SESAM est fonction des activités principales de cette entreprise.</t>
  </si>
  <si>
    <t>Les activités exclues du bénéfice de cet incitant sont définies par deux réglementations :</t>
  </si>
  <si>
    <t xml:space="preserve">1. Le règlement européen des "aides de minimis"  (Règlement (UE) N°1407/2013 du 18 décembre 2013) qui exclut, de façon globale, les secteurs d'activité et les aides suivant : </t>
  </si>
  <si>
    <t xml:space="preserve">Sont exclus les entreprises actives dans : </t>
  </si>
  <si>
    <r>
      <t xml:space="preserve">    &gt; le secteur de la </t>
    </r>
    <r>
      <rPr>
        <b/>
        <sz val="10"/>
        <rFont val="Arial"/>
        <family val="2"/>
      </rPr>
      <t>pêche</t>
    </r>
    <r>
      <rPr>
        <sz val="10"/>
        <rFont val="Arial"/>
        <family val="2"/>
      </rPr>
      <t xml:space="preserve">, </t>
    </r>
  </si>
  <si>
    <r>
      <t xml:space="preserve">    &gt; le secteur de l’</t>
    </r>
    <r>
      <rPr>
        <b/>
        <sz val="10"/>
        <rFont val="Arial"/>
        <family val="2"/>
      </rPr>
      <t>aquaculture</t>
    </r>
    <r>
      <rPr>
        <sz val="10"/>
        <rFont val="Arial"/>
        <family val="2"/>
      </rPr>
      <t xml:space="preserve">, </t>
    </r>
  </si>
  <si>
    <r>
      <t xml:space="preserve">    &gt; le secteur de la </t>
    </r>
    <r>
      <rPr>
        <b/>
        <sz val="10"/>
        <rFont val="Arial"/>
        <family val="2"/>
      </rPr>
      <t>production primaire des produits agricoles</t>
    </r>
    <r>
      <rPr>
        <sz val="10"/>
        <rFont val="Arial"/>
        <family val="2"/>
      </rPr>
      <t xml:space="preserve">, </t>
    </r>
  </si>
  <si>
    <r>
      <t xml:space="preserve">    &gt; le secteur de la </t>
    </r>
    <r>
      <rPr>
        <b/>
        <sz val="10"/>
        <rFont val="Arial"/>
        <family val="2"/>
      </rPr>
      <t>transformation et la commercialisation de produits agricoles</t>
    </r>
    <r>
      <rPr>
        <sz val="10"/>
        <rFont val="Arial"/>
        <family val="2"/>
      </rPr>
      <t xml:space="preserve"> (</t>
    </r>
    <r>
      <rPr>
        <sz val="10"/>
        <color rgb="FF993300"/>
        <rFont val="Arial"/>
        <family val="2"/>
      </rPr>
      <t>sous certaines conditions)</t>
    </r>
  </si>
  <si>
    <t xml:space="preserve">Sont exclus les aides destinées à promouvoir  </t>
  </si>
  <si>
    <r>
      <t xml:space="preserve">    &gt; les activités </t>
    </r>
    <r>
      <rPr>
        <b/>
        <sz val="10"/>
        <rFont val="Arial"/>
        <family val="2"/>
      </rPr>
      <t>liées à l’exportation</t>
    </r>
    <r>
      <rPr>
        <sz val="10"/>
        <rFont val="Arial"/>
        <family val="2"/>
      </rPr>
      <t xml:space="preserve">, </t>
    </r>
  </si>
  <si>
    <r>
      <t xml:space="preserve">    &gt; les activités donnant la préférence aux</t>
    </r>
    <r>
      <rPr>
        <b/>
        <sz val="10"/>
        <rFont val="Arial"/>
        <family val="2"/>
      </rPr>
      <t xml:space="preserve"> produits nationaux </t>
    </r>
    <r>
      <rPr>
        <sz val="10"/>
        <rFont val="Arial"/>
        <family val="2"/>
      </rPr>
      <t xml:space="preserve">au détriment des produits importés </t>
    </r>
  </si>
  <si>
    <r>
      <t xml:space="preserve">    &gt;  l’</t>
    </r>
    <r>
      <rPr>
        <b/>
        <sz val="10"/>
        <rFont val="Arial"/>
        <family val="2"/>
      </rPr>
      <t>acquisition de véhicules de transport routier</t>
    </r>
    <r>
      <rPr>
        <sz val="10"/>
        <rFont val="Arial"/>
        <family val="2"/>
      </rPr>
      <t xml:space="preserve"> par des entreprises réalisant du transport de marchandises par route pour compte d’autrui </t>
    </r>
  </si>
  <si>
    <t>2. le décret du Gouvernement Wallon régissant le dispositfif SESAM (Décret du Gouvernement Wallon du 02 Mai 2013 ) qui, à son tour, exclut en plus toute une série d'activités particulières des secteurs suivant :</t>
  </si>
  <si>
    <r>
      <t xml:space="preserve">    &gt; le secteur </t>
    </r>
    <r>
      <rPr>
        <b/>
        <sz val="10"/>
        <rFont val="Arial"/>
        <family val="2"/>
      </rPr>
      <t>bancaire</t>
    </r>
    <r>
      <rPr>
        <sz val="10"/>
        <rFont val="Arial"/>
        <family val="2"/>
      </rPr>
      <t xml:space="preserve"> et autres</t>
    </r>
    <r>
      <rPr>
        <b/>
        <sz val="10"/>
        <rFont val="Arial"/>
        <family val="2"/>
      </rPr>
      <t xml:space="preserve"> institutions financières</t>
    </r>
    <r>
      <rPr>
        <sz val="10"/>
        <rFont val="Arial"/>
        <family val="2"/>
      </rPr>
      <t xml:space="preserve">, des </t>
    </r>
    <r>
      <rPr>
        <b/>
        <sz val="10"/>
        <rFont val="Arial"/>
        <family val="2"/>
      </rPr>
      <t>assurances</t>
    </r>
    <r>
      <rPr>
        <sz val="10"/>
        <rFont val="Arial"/>
        <family val="2"/>
      </rPr>
      <t xml:space="preserve"> et de </t>
    </r>
    <r>
      <rPr>
        <b/>
        <sz val="10"/>
        <rFont val="Arial"/>
        <family val="2"/>
      </rPr>
      <t>l'immobilier;</t>
    </r>
  </si>
  <si>
    <r>
      <t xml:space="preserve">    &gt; le secteur de la production et de la distribution d'énergie et d'eau </t>
    </r>
    <r>
      <rPr>
        <sz val="10"/>
        <color rgb="FFFF0000"/>
        <rFont val="Arial"/>
        <family val="2"/>
      </rPr>
      <t>à l'exception particulière de la production d'énergies alternatives et renouvelables; </t>
    </r>
  </si>
  <si>
    <r>
      <t xml:space="preserve">    &gt; le secteur de </t>
    </r>
    <r>
      <rPr>
        <b/>
        <sz val="10"/>
        <rFont val="Arial"/>
        <family val="2"/>
      </rPr>
      <t>l'enseignement</t>
    </r>
    <r>
      <rPr>
        <sz val="10"/>
        <rFont val="Arial"/>
        <family val="2"/>
      </rPr>
      <t xml:space="preserve"> et de la </t>
    </r>
    <r>
      <rPr>
        <b/>
        <sz val="10"/>
        <rFont val="Arial"/>
        <family val="2"/>
      </rPr>
      <t>formation</t>
    </r>
    <r>
      <rPr>
        <sz val="10"/>
        <rFont val="Arial"/>
        <family val="2"/>
      </rPr>
      <t xml:space="preserve"> ainsi que toute société dont l'activité est la délivrance de</t>
    </r>
    <r>
      <rPr>
        <b/>
        <sz val="10"/>
        <rFont val="Arial"/>
        <family val="2"/>
      </rPr>
      <t xml:space="preserve"> cours de formation</t>
    </r>
    <r>
      <rPr>
        <sz val="10"/>
        <rFont val="Arial"/>
        <family val="2"/>
      </rPr>
      <t xml:space="preserve"> ou l'</t>
    </r>
    <r>
      <rPr>
        <b/>
        <sz val="10"/>
        <rFont val="Arial"/>
        <family val="2"/>
      </rPr>
      <t>organisation de séminaires</t>
    </r>
    <r>
      <rPr>
        <sz val="10"/>
        <rFont val="Arial"/>
        <family val="2"/>
      </rPr>
      <t xml:space="preserve"> quels qu'ils soient;</t>
    </r>
  </si>
  <si>
    <r>
      <t xml:space="preserve">    &gt; le secteur de la </t>
    </r>
    <r>
      <rPr>
        <b/>
        <sz val="10"/>
        <rFont val="Arial"/>
        <family val="2"/>
      </rPr>
      <t>santé</t>
    </r>
    <r>
      <rPr>
        <sz val="10"/>
        <rFont val="Arial"/>
        <family val="2"/>
      </rPr>
      <t xml:space="preserve"> et des </t>
    </r>
    <r>
      <rPr>
        <b/>
        <sz val="10"/>
        <rFont val="Arial"/>
        <family val="2"/>
      </rPr>
      <t>soins de santé,</t>
    </r>
    <r>
      <rPr>
        <sz val="10"/>
        <rFont val="Arial"/>
        <family val="2"/>
      </rPr>
      <t xml:space="preserve"> les secteurs de </t>
    </r>
    <r>
      <rPr>
        <b/>
        <sz val="10"/>
        <rFont val="Arial"/>
        <family val="2"/>
      </rPr>
      <t>l’orthèse,</t>
    </r>
    <r>
      <rPr>
        <sz val="10"/>
        <rFont val="Arial"/>
        <family val="2"/>
      </rPr>
      <t xml:space="preserve"> du </t>
    </r>
    <r>
      <rPr>
        <b/>
        <sz val="10"/>
        <rFont val="Arial"/>
        <family val="2"/>
      </rPr>
      <t>bandage,</t>
    </r>
    <r>
      <rPr>
        <sz val="10"/>
        <rFont val="Arial"/>
        <family val="2"/>
      </rPr>
      <t xml:space="preserve"> de la </t>
    </r>
    <r>
      <rPr>
        <b/>
        <sz val="10"/>
        <rFont val="Arial"/>
        <family val="2"/>
      </rPr>
      <t>prothèse,</t>
    </r>
    <r>
      <rPr>
        <sz val="10"/>
        <rFont val="Arial"/>
        <family val="2"/>
      </rPr>
      <t xml:space="preserve"> de </t>
    </r>
    <r>
      <rPr>
        <b/>
        <sz val="10"/>
        <rFont val="Arial"/>
        <family val="2"/>
      </rPr>
      <t>l’audiologie</t>
    </r>
    <r>
      <rPr>
        <sz val="10"/>
        <rFont val="Arial"/>
        <family val="2"/>
      </rPr>
      <t xml:space="preserve"> et de </t>
    </r>
    <r>
      <rPr>
        <b/>
        <sz val="10"/>
        <rFont val="Arial"/>
        <family val="2"/>
      </rPr>
      <t>l’optique</t>
    </r>
    <r>
      <rPr>
        <sz val="10"/>
        <rFont val="Arial"/>
        <family val="2"/>
      </rPr>
      <t xml:space="preserve"> </t>
    </r>
    <r>
      <rPr>
        <sz val="10"/>
        <color rgb="FFFF0000"/>
        <rFont val="Arial"/>
        <family val="2"/>
      </rPr>
      <t>sauf si ces activités sont exercées majoritairement dans des crèches et des garderies d'enfants;</t>
    </r>
  </si>
  <si>
    <r>
      <t xml:space="preserve">    &gt; le secteur des </t>
    </r>
    <r>
      <rPr>
        <b/>
        <sz val="10"/>
        <rFont val="Arial"/>
        <family val="2"/>
      </rPr>
      <t>sports,</t>
    </r>
    <r>
      <rPr>
        <sz val="10"/>
        <rFont val="Arial"/>
        <family val="2"/>
      </rPr>
      <t xml:space="preserve"> des </t>
    </r>
    <r>
      <rPr>
        <b/>
        <sz val="10"/>
        <rFont val="Arial"/>
        <family val="2"/>
      </rPr>
      <t>loisirs</t>
    </r>
    <r>
      <rPr>
        <sz val="10"/>
        <rFont val="Arial"/>
        <family val="2"/>
      </rPr>
      <t xml:space="preserve"> et la </t>
    </r>
    <r>
      <rPr>
        <b/>
        <sz val="10"/>
        <rFont val="Arial"/>
        <family val="2"/>
      </rPr>
      <t>production de produits culturels</t>
    </r>
    <r>
      <rPr>
        <sz val="10"/>
        <rFont val="Arial"/>
        <family val="2"/>
      </rPr>
      <t>, le secteur de l'</t>
    </r>
    <r>
      <rPr>
        <b/>
        <sz val="10"/>
        <rFont val="Arial"/>
        <family val="2"/>
      </rPr>
      <t>organisation des jeux de hasard et d'argent</t>
    </r>
    <r>
      <rPr>
        <sz val="10"/>
        <rFont val="Arial"/>
        <family val="2"/>
      </rPr>
      <t xml:space="preserve"> ainsi que le secteur des </t>
    </r>
    <r>
      <rPr>
        <b/>
        <sz val="10"/>
        <rFont val="Arial"/>
        <family val="2"/>
      </rPr>
      <t>agences de voyage</t>
    </r>
    <r>
      <rPr>
        <sz val="10"/>
        <rFont val="Arial"/>
        <family val="2"/>
      </rPr>
      <t xml:space="preserve">, </t>
    </r>
    <r>
      <rPr>
        <sz val="10"/>
        <color rgb="FFFF0000"/>
        <rFont val="Arial"/>
        <family val="2"/>
      </rPr>
      <t>à l'exception particulière des parcs d'attractions et des exploitations touristiques;</t>
    </r>
  </si>
  <si>
    <r>
      <t xml:space="preserve">    &gt; le secteur des services aux particuliers, tels que les </t>
    </r>
    <r>
      <rPr>
        <b/>
        <sz val="10"/>
        <rFont val="Arial"/>
        <family val="2"/>
      </rPr>
      <t>activités d'intermédiaires</t>
    </r>
    <r>
      <rPr>
        <sz val="10"/>
        <rFont val="Arial"/>
        <family val="2"/>
      </rPr>
      <t xml:space="preserve"> du </t>
    </r>
    <r>
      <rPr>
        <b/>
        <sz val="10"/>
        <rFont val="Arial"/>
        <family val="2"/>
      </rPr>
      <t>commerce en gros</t>
    </r>
    <r>
      <rPr>
        <sz val="10"/>
        <rFont val="Arial"/>
        <family val="2"/>
      </rPr>
      <t xml:space="preserve">, du </t>
    </r>
    <r>
      <rPr>
        <b/>
        <sz val="10"/>
        <rFont val="Arial"/>
        <family val="2"/>
      </rPr>
      <t>commerce de détail</t>
    </r>
    <r>
      <rPr>
        <sz val="10"/>
        <rFont val="Arial"/>
        <family val="2"/>
      </rPr>
      <t xml:space="preserve"> </t>
    </r>
    <r>
      <rPr>
        <u/>
        <sz val="10"/>
        <color rgb="FFFF0000"/>
        <rFont val="Arial"/>
        <family val="2"/>
      </rPr>
      <t>sauf</t>
    </r>
    <r>
      <rPr>
        <sz val="10"/>
        <color rgb="FFFF0000"/>
        <rFont val="Arial"/>
        <family val="2"/>
      </rPr>
      <t xml:space="preserve"> s'ils occupent un effectif de référence d’au maximum cinq travailleurs exprimé en ETP (équivament temps plein);</t>
    </r>
  </si>
  <si>
    <r>
      <t xml:space="preserve">    &gt; le secteur de la </t>
    </r>
    <r>
      <rPr>
        <b/>
        <sz val="10"/>
        <rFont val="Arial"/>
        <family val="2"/>
      </rPr>
      <t>location de biens mobiliers;</t>
    </r>
  </si>
  <si>
    <r>
      <t xml:space="preserve">    &gt; le secteur des </t>
    </r>
    <r>
      <rPr>
        <b/>
        <sz val="10"/>
        <rFont val="Arial"/>
        <family val="2"/>
      </rPr>
      <t>titres-services (</t>
    </r>
    <r>
      <rPr>
        <sz val="10"/>
        <rFont val="Arial"/>
        <family val="2"/>
      </rPr>
      <t>pour l'ensemble de son personnel).</t>
    </r>
  </si>
  <si>
    <t xml:space="preserve">Les activités d'une entreprises sont théoriquemet toutes traduites par un certain nombre de codes NACE 2008 officiellement enregistrés au près de la BCE (Banque Carrefour des Entreprises).  C'est pourquoi le tableau ci-dessous présente les différents secteurs d'activité sous l'approche "Code NACE-BEL" qui décompose et normalise l'univers des activités économiques en Belgique.   </t>
  </si>
  <si>
    <t>Le lien suivant (SPF Economie) donne plus d'explication sur la composition exacte des différents codes NACE référenciés dans le présent document :</t>
  </si>
  <si>
    <t>https://economie.fgov.be/sites/default/files/Files/Entreprises/KBO/Nacebel-2008-FR-NL-DE.xls</t>
  </si>
  <si>
    <t>Afin d'objectiver au maximum les critères de d'évaluation, lors de l'analyse d'une demande d'incitant financier SESAM, la détermination des secteurs principaux d'activité de l'entreprise demandeuse sera effectuée sur base :</t>
  </si>
  <si>
    <t xml:space="preserve">   &gt; des exclusions prévues par le Règlement des aides de minimis</t>
  </si>
  <si>
    <t xml:space="preserve">   &gt; des Codes NACE enregistrés à la BCE (ONSS et TVA)</t>
  </si>
  <si>
    <t xml:space="preserve">   &gt; des exclusions et exception particulières spécifiques explicitement prévues par le Décret SESAM</t>
  </si>
  <si>
    <t xml:space="preserve">   &gt; secondairement et si nécessaire, de toutes les informations à disposition de l'administration et/ou fournies par l'entreprise elle-même. </t>
  </si>
  <si>
    <r>
      <t xml:space="preserve">Néanmoins, en cas de doute sur les </t>
    </r>
    <r>
      <rPr>
        <b/>
        <u/>
        <sz val="10"/>
        <rFont val="Arial"/>
        <family val="2"/>
      </rPr>
      <t>activités principales réelles</t>
    </r>
    <r>
      <rPr>
        <sz val="10"/>
        <rFont val="Arial"/>
        <family val="2"/>
      </rPr>
      <t xml:space="preserve"> de l'entreprise visée, l'administration se réserve le droit d'effecteur toutes les recherches qu'elle juge nécessaire et de demander les contrôles requis en vertu et selon les modalittés du décret relatif à la surveillance et au contrôle des législations relatives à la politique d'emploi.  </t>
    </r>
  </si>
  <si>
    <t>Vous trouverez ci-dessous la liste des codes NACE 2018 (et leur signification) ainsi qu'une indication de la prise en compte ou de l'exclusion (totale ou avec exception particulière/limitation) des activités correspondantes du bénéfices de l'incitant SESAM.</t>
  </si>
  <si>
    <t>ATTENTION : pour une entreprise, appartenir à un secteur d'activité déclaré Admis sauf exception particulière ne signifie pas d'office avoir d'octroi à l'incitant finacier SESAM. Pour ce faire, l'entreprise doit également satisfaire à toutes les autres conditions d'octroi spécifées dans le Décret SESAM .</t>
  </si>
  <si>
    <t>Version 2.0 du 04 Mars 2019.</t>
  </si>
  <si>
    <t>A</t>
  </si>
  <si>
    <t>SECTION A -- AGRICULTURE, SYLVICULTURE ET PÊCHE</t>
  </si>
  <si>
    <t>Culture de céréales (à l'exception particulière du riz), de légumineuses et de graines oléagineuses</t>
  </si>
  <si>
    <t xml:space="preserve">Exclus suite au règlement de minimis </t>
  </si>
  <si>
    <t>Admis sauf exception particulière</t>
  </si>
  <si>
    <t>B</t>
  </si>
  <si>
    <t>SECTION B -- INDUSTRIES EXTRACTIVES</t>
  </si>
  <si>
    <t>Exclus suite au Décret SESAM à l'exception particulière de la production d'énergies alternatives et renouvelables</t>
  </si>
  <si>
    <t>Extraction de pierres calcaires, de gypse, de craie et d'ardoise</t>
  </si>
  <si>
    <t>C</t>
  </si>
  <si>
    <t>SECTION C -- INDUSTRIE MANUFACTURIÈRE</t>
  </si>
  <si>
    <t>Préparation de produits à base de viande ou de viande de volaille</t>
  </si>
  <si>
    <t>Préparation de jus de fruits et de légumes</t>
  </si>
  <si>
    <t>Fabrication d'huiles et de graisses</t>
  </si>
  <si>
    <t>Fabrication de margarine et de graisses comestibles similaires</t>
  </si>
  <si>
    <t xml:space="preserve">Fabrication de produits amylacés </t>
  </si>
  <si>
    <t>Fabrication de biscuits, de biscottes et de pâtisseries de conservation</t>
  </si>
  <si>
    <t>Fabrication de condiments et d'assaisonnements</t>
  </si>
  <si>
    <t>Industrie des eaux minérales et autres eaux embouteillées et des boissons rafraîchissantes</t>
  </si>
  <si>
    <t>Exclus suite au Décret SESAM si plus de 5 ETP occupés</t>
  </si>
  <si>
    <t xml:space="preserve">Fabrication de linge de lit et de table et d'articles textiles à usage domestique              </t>
  </si>
  <si>
    <t xml:space="preserve">Fabrication d'autres articles textiles confectionnés, sauf habillement                                                                          </t>
  </si>
  <si>
    <t>Fabrication de tapis et de moquettes</t>
  </si>
  <si>
    <t>Fabrication de ficelles, de cordes et de filets</t>
  </si>
  <si>
    <t>Fabrication de non-tissés, sauf habillement</t>
  </si>
  <si>
    <t>Fabrication d'articles chaussants à mailles</t>
  </si>
  <si>
    <t>Apprêt et tannage des cuirs; préparation et teinture des fourrures</t>
  </si>
  <si>
    <t>Fabrication d'articles de voyage, de maroquinerie et de sellerie</t>
  </si>
  <si>
    <t>Fabrication de papier et de carton ondulés et d'emballages en papier ou en carton</t>
  </si>
  <si>
    <t>Reliure et activités annexes</t>
  </si>
  <si>
    <t>Exclus suite au Décret SESAM à l'exception de la production d'énergies alternatives et renouvelables</t>
  </si>
  <si>
    <t>Fabrication de peintures, de vernis, d'encres et de mastics</t>
  </si>
  <si>
    <t xml:space="preserve">Fabrication de savons et de détergents </t>
  </si>
  <si>
    <t>Fabrication et rechapage de pneumatiques</t>
  </si>
  <si>
    <t>Fabrication de tuiles, de carrelages et d'autres produits de construction en terre cuite</t>
  </si>
  <si>
    <t>Fabrication d'isolateurs et de pièces isolantes en céramique</t>
  </si>
  <si>
    <t>Fabrication de chaux et de plâtre</t>
  </si>
  <si>
    <t>Fabrication de mortiers et de bétons secs</t>
  </si>
  <si>
    <t>Fabrication de tubes, de tuyaux, de profilés creux et d'accessoires correspondants en acier</t>
  </si>
  <si>
    <t>Fabrication de portes et de fenêtres en métal</t>
  </si>
  <si>
    <t>Fabrication de générateurs de vapeur, à l'exception particulière des chaudières pour le chauffage central</t>
  </si>
  <si>
    <t>Fabrication de fûts et d'emballages métalliques similaires</t>
  </si>
  <si>
    <t>Fabrication de vis et de boulons</t>
  </si>
  <si>
    <t xml:space="preserve">Fabrication d'autres articles métalliques n.c.a.                                                </t>
  </si>
  <si>
    <t>Fabrication de matériels optiques et photographiques</t>
  </si>
  <si>
    <t>Fabrication d'autres fils et de câbles électroniques ou électriques</t>
  </si>
  <si>
    <t>Fabrication de moteurs et de turbines, à l'exception particulière des moteurs d'avions, de véhicules automobiles et de motocycles</t>
  </si>
  <si>
    <t>Fabrication d'engrenages et d'organes mécaniques de transmission</t>
  </si>
  <si>
    <t>Fabrication de machines et d'équipements de bureau (à l'exception particulière des ordinateurs et des équipements périphériques)</t>
  </si>
  <si>
    <t>Fabrication de machines à emballer</t>
  </si>
  <si>
    <t>Fabrication d'appareils de projection de matières liquides ou en poudre</t>
  </si>
  <si>
    <t>Construction et assemblage de véhicules automobiles</t>
  </si>
  <si>
    <t>Fabrication d'autres équipements pour véhicules automobiles</t>
  </si>
  <si>
    <t>Travail des pierres précieuses (sauf le diamant) et des pierres semi-précieuses</t>
  </si>
  <si>
    <t xml:space="preserve">Fabrication d'articles de joaillerie et de bijouterie </t>
  </si>
  <si>
    <t xml:space="preserve">Fabrication d'autres articles en métaux précieux </t>
  </si>
  <si>
    <t xml:space="preserve">Fabrication d'articles de bijouterie de fantaisie et d'articles similaires                          </t>
  </si>
  <si>
    <t>Fabrication de jeux et de jouets</t>
  </si>
  <si>
    <t>Exclus suite au Décret SESAM sauf si l'actvité est exercée majoritairement dans des créches et des garderies d'enfants</t>
  </si>
  <si>
    <t xml:space="preserve">Réparation de machines </t>
  </si>
  <si>
    <t>Réparation et maintenance d'autres équipements de transport</t>
  </si>
  <si>
    <t>D</t>
  </si>
  <si>
    <t>SECTION D -- PRODUCTION ET DISTRIBUTION D'ÉLECTRICITÉ, DE GAZ, DE VAPEUR ET D'AIR CONDITIONNÉ</t>
  </si>
  <si>
    <t>Production de combustibles gazeux</t>
  </si>
  <si>
    <t>E</t>
  </si>
  <si>
    <t>SECTION E -- PRODUCTION ET DISTRIBUTION D'EAU; ASSAINISSEMENT, GESTION DES DÉCHETS ET DÉPOLLUTION</t>
  </si>
  <si>
    <t>F</t>
  </si>
  <si>
    <t>SECTION F -- CONSTRUCTION</t>
  </si>
  <si>
    <t>Construction de ponts et de tunnels</t>
  </si>
  <si>
    <t>Construction de réseaux électriques et de télécommunications</t>
  </si>
  <si>
    <t>Travaux de démolition</t>
  </si>
  <si>
    <t>Forages d'essai et sondages</t>
  </si>
  <si>
    <t>Travaux de plomberie</t>
  </si>
  <si>
    <t xml:space="preserve">Pose de carrelages de sols et de murs                               </t>
  </si>
  <si>
    <t xml:space="preserve">Pose de revêtements en bois de sols et de murs </t>
  </si>
  <si>
    <t xml:space="preserve">Pose de papiers peints et de revêtements de murs et de sols en d'autres matériaux </t>
  </si>
  <si>
    <t>G</t>
  </si>
  <si>
    <t>SECTION G -- COMMERCE DE GROS ET DE DETAIL; RÉPARATION DE VEHICULES AUTOMOBILES ET DE MOTOCYCLES</t>
  </si>
  <si>
    <t>Commerce de gros d'automobiles et d'autres véhicules automobiles légers ( ≤ 3,5 tonnes )</t>
  </si>
  <si>
    <t>Intermédiaires du commerce en automobiles et autres véhicules automobiles légers( ≤ 3,5 tonnes )</t>
  </si>
  <si>
    <t>Commerce de détail d'automobiles et d'autres véhicules automobiles légers ( ≤ 3,5 tonnes )</t>
  </si>
  <si>
    <t>Entretien et réparation général d'automobiles et d'autres véhicules automobiles légers ( ≤ 3,5 tonnes )</t>
  </si>
  <si>
    <t xml:space="preserve">Services spécialisés relatifs au pneu                                                                                                                 </t>
  </si>
  <si>
    <t xml:space="preserve">Intermédiaires du commerce et commerce de gros d'équipements de véhicules automobiles                                                                           </t>
  </si>
  <si>
    <t xml:space="preserve">Commerce de détail d'équipements de véhicules automobiles  </t>
  </si>
  <si>
    <t xml:space="preserve">Intermédiaires du commerce et commerce de gros de motocycles, y compris les pièces et accessoires                                      </t>
  </si>
  <si>
    <t xml:space="preserve">Entretien, réparation et commerce de détail de motocycles, y compris les pièces et accessoires                            </t>
  </si>
  <si>
    <t>Intermédiaires du commerce en meubles, articles de ménage et quincaillerie</t>
  </si>
  <si>
    <t>Intermédiaires du commerce en denrées, boissons et tabac</t>
  </si>
  <si>
    <t xml:space="preserve">Intermédiaires spécialisés dans le commerce d'autres produits spécifiques                                                              </t>
  </si>
  <si>
    <t>Intermédiaires du commerce en produits divers</t>
  </si>
  <si>
    <t xml:space="preserve">Commerce de gros de céréales et de semences </t>
  </si>
  <si>
    <t>Commerce de gros d'huiles et de graisses brutes d'origine végétale ou animale</t>
  </si>
  <si>
    <t>Commerce de gros de fruits et de légumes, sauf pommes de terre de consommation</t>
  </si>
  <si>
    <t>Commerce de gros de sucre, de chocolat et de confiserie</t>
  </si>
  <si>
    <t>Commerce de gros de café, de thé, de cacao et d'épices</t>
  </si>
  <si>
    <t>Commerce de gros non spécialisé de denrées non-surgelées, boissons et tabac</t>
  </si>
  <si>
    <t>Commerce de gros de tissus, d'étoffes et d'articles de mercerie</t>
  </si>
  <si>
    <t xml:space="preserve">Commerce de gros de vêtements de travail                                                                                          </t>
  </si>
  <si>
    <t xml:space="preserve">Commerce de gros d'appareils électroménagers et audio-vidéo                                                                                                                        </t>
  </si>
  <si>
    <t xml:space="preserve">Commerce de gros de supports enregistrés d'images et de sons                                                                                  </t>
  </si>
  <si>
    <t xml:space="preserve">Commerce de gros d'appareils photographiques et cinématographiques et d'autres articles d'optique                                                                           </t>
  </si>
  <si>
    <t xml:space="preserve">Commerce de gros de porcelaine et de verrerie                               </t>
  </si>
  <si>
    <t xml:space="preserve">Commerce de gros de produits d'entretien                                                              </t>
  </si>
  <si>
    <t xml:space="preserve">Commerce de gros d'instruments de mesure, de contrôle et de navigation </t>
  </si>
  <si>
    <t xml:space="preserve">Commerce de gros de papiers peints, de peintures et de tissus d'ameublement </t>
  </si>
  <si>
    <t>Commerce de détail en magasin non spécialisé à prédominance alimentaire (surface de vente ≥ 2500m²)</t>
  </si>
  <si>
    <t>Commerce de détail en magasin non spécialisé sans prédominance alimentaire (surface de vente ≥ 2500m²)</t>
  </si>
  <si>
    <t xml:space="preserve">Commerce de détail de tissus d'habillement en magasin spécialisé </t>
  </si>
  <si>
    <t xml:space="preserve">Commerce de détail de carrelages de sols et de murs en magasin spécialisé </t>
  </si>
  <si>
    <t xml:space="preserve">Commerce de détail de quincaillerie et d'outils en magasin spécialisé </t>
  </si>
  <si>
    <t xml:space="preserve">Commerce de détail d'appareils ménagers non électriques, de vaisselle, de verrerie, de porcelaine et de poterie en magasin spécialisé </t>
  </si>
  <si>
    <t xml:space="preserve">Commerce de détail d'autres articles de ménage en magasin spécialisé n.c.a. </t>
  </si>
  <si>
    <t>Exclus suite au décret Sesam sauf si l’activité est exercée majoritairement dans des crèches et des garderies d’enfants qui n’occupent pas plus de 5 ETP</t>
  </si>
  <si>
    <t>H</t>
  </si>
  <si>
    <t>SECTION H -- TRANSPORTS ET ENTREPOSAGE</t>
  </si>
  <si>
    <t>Transports ferroviaires de fret</t>
  </si>
  <si>
    <t>Transports par conduites</t>
  </si>
  <si>
    <t>I</t>
  </si>
  <si>
    <t>SECTION I -- HÉBERGEMENT ET RESTAURATION</t>
  </si>
  <si>
    <t>J</t>
  </si>
  <si>
    <t>SECTION J -- INFORMATION ET COMMUNICATION</t>
  </si>
  <si>
    <t>Exclus suite au Décret SESAM sauf si activités exercées par parcs d'attraction et exploitations touristiques</t>
  </si>
  <si>
    <t>Distribution de films cinématographiques, de vidéo et de programmes de télévision</t>
  </si>
  <si>
    <t xml:space="preserve">Autres services d'enregistrements sonores </t>
  </si>
  <si>
    <t>K</t>
  </si>
  <si>
    <t>SECTION K -- ACTIVITÉS FINANCIÈRES ET D'ASSURANCE</t>
  </si>
  <si>
    <t>Exclus suite au Décret SESAM</t>
  </si>
  <si>
    <t>Autres activités auxiliaires d'assurance et de caisses de retraite</t>
  </si>
  <si>
    <t>L</t>
  </si>
  <si>
    <t>SECTION L -- ACTIVITÉS IMMOBILIÈRES</t>
  </si>
  <si>
    <t xml:space="preserve">Location et exploitation de biens immobiliers non résidentiels propres ou loués, sauf terrains </t>
  </si>
  <si>
    <t xml:space="preserve">Location et exploitation de terrains </t>
  </si>
  <si>
    <t>M</t>
  </si>
  <si>
    <t>SECTION M -- ACTIVITÉS SPÉCIALISÉES, SCIENTIFIQUES ET TECHNIQUES</t>
  </si>
  <si>
    <t>Activités des agences de publicité</t>
  </si>
  <si>
    <t>Études de marché et sondages d'opinion</t>
  </si>
  <si>
    <t xml:space="preserve">Activités des agents et représentants d'artistes, de sportifs et d'autres personnalités publiques </t>
  </si>
  <si>
    <t>N</t>
  </si>
  <si>
    <t>SECTION N -- ACTIVITÉS DE SERVICES ADMINISTRATIFS ET DE SOUTIEN</t>
  </si>
  <si>
    <t>Location et location-bail d'automobiles et d'autres véhicules automobiles légers (&lt; 3,5 tonnes)</t>
  </si>
  <si>
    <t>Location et location-bail de machines de bureau et de matériel informatique</t>
  </si>
  <si>
    <t xml:space="preserve">Location et location-bail d'autres machines, équipements et biens matériels </t>
  </si>
  <si>
    <t>Location-bail de propriété intellectuelle et de produits similaires, à l'exception particulière des oeuvres soumises au droit d'auteur</t>
  </si>
  <si>
    <t>Activités des agences de recouvrement de factures et des sociétés d'information financière sur la clientèle</t>
  </si>
  <si>
    <t>O</t>
  </si>
  <si>
    <t>SECTION O -- ADMINISTRATION PUBLIQUE ET DEFENSE; SECURIE SOCIALE OBLIGATOIRE</t>
  </si>
  <si>
    <t>P</t>
  </si>
  <si>
    <t>SECTION P -- ENSEIGNEMENT</t>
  </si>
  <si>
    <t xml:space="preserve">Enseignement secondaire ordinaire général n.c.a. </t>
  </si>
  <si>
    <t xml:space="preserve">Enseignement supérieur n.c.a. </t>
  </si>
  <si>
    <t>Q</t>
  </si>
  <si>
    <t>SECTION Q -- SANTÉ HUMAINE ET ACTION SOCIALE</t>
  </si>
  <si>
    <t xml:space="preserve">Exclus suite au Décret SESAM </t>
  </si>
  <si>
    <t xml:space="preserve">Activités relatives à la santé mentale, sauf hôpitaux et maisons de soins psychiatriques </t>
  </si>
  <si>
    <t>Activités des maisons de repos et de soins (M.R.S.)</t>
  </si>
  <si>
    <t xml:space="preserve">Activités de soins résidentiels pour mineurs avec un handicap moteur </t>
  </si>
  <si>
    <t xml:space="preserve">Activités de soins résidentiels pour adultes avec un handicap moteur </t>
  </si>
  <si>
    <t>R</t>
  </si>
  <si>
    <t>SECTION R -- ARTS, SPECTACLES ET ACTIVITÉS RÉCRÉATIVES</t>
  </si>
  <si>
    <t xml:space="preserve">Conception et réalisation de décors </t>
  </si>
  <si>
    <t xml:space="preserve">Activités de clubs d'autres sports de ballon </t>
  </si>
  <si>
    <t>S</t>
  </si>
  <si>
    <t>SECTION S -- AUTRES ACTIVITÉS DE SERVICES</t>
  </si>
  <si>
    <t>Activités des organisations religieuses et philosophiques</t>
  </si>
  <si>
    <t xml:space="preserve">Gestion des cimetières et services des crématoriums </t>
  </si>
  <si>
    <t>T</t>
  </si>
  <si>
    <t>SECTION T -- ACTIVITÉS DES MÉNAGES EN TANT QU'EMPLOYEURS; ACTIVITÉS INDIFFÉRENCIÉES DES MÉNAGES EN TANT QUE PRODUCTEURS DE BIENS ET SERVICES POUR USAGE PROPRE</t>
  </si>
  <si>
    <t>U</t>
  </si>
  <si>
    <t>SECTION U -- ACTIVITÉS DES ORGANISMES EXTRA-TERRITORIAUX</t>
  </si>
  <si>
    <t xml:space="preserve"> =ESTVIDE(A45) </t>
  </si>
  <si>
    <t>Nace 2008</t>
  </si>
  <si>
    <t>Exclus</t>
  </si>
  <si>
    <t>Raison</t>
  </si>
  <si>
    <t>Inexistant 2025</t>
  </si>
  <si>
    <t>Inexistant 2008</t>
  </si>
  <si>
    <r>
      <rPr>
        <b/>
        <sz val="10"/>
        <color theme="1"/>
        <rFont val="Calibri"/>
        <family val="2"/>
        <scheme val="minor"/>
      </rPr>
      <t>Exploitation de laiteries et</t>
    </r>
    <r>
      <rPr>
        <sz val="10"/>
        <color theme="1"/>
        <rFont val="Calibri"/>
        <family val="2"/>
        <scheme val="minor"/>
      </rPr>
      <t xml:space="preserve"> fabrication </t>
    </r>
    <r>
      <rPr>
        <b/>
        <sz val="10"/>
        <color theme="1"/>
        <rFont val="Calibri"/>
        <family val="2"/>
        <scheme val="minor"/>
      </rPr>
      <t>de fromage</t>
    </r>
  </si>
  <si>
    <t>sans conséquence reste dans la même catégorie</t>
  </si>
  <si>
    <t>Si on garde dans l'AGW les mêmes numéros exclus il ne serait plus exclu avec le code 2025 (art, 3, 2° AGW). On devrait inclure tout la classe en exclu ou non exclu car plus moyen de distinguer cette activité des autres de la même classe.</t>
  </si>
  <si>
    <t>Si on garde dans l'AGW les mêmes numéros exclus il serait exclu avec le code 2025 (art, 3, 1° AGW). Non exclu qui devient exclu si on garde le code 2008 en 2025</t>
  </si>
  <si>
    <t>Si on garde dans l'AGW les mêmes numéros exclus il ne serait plus exclu avec le code 2025 (art, 3, 2° AGW). Exclu qui devient non exclu si on garde les mêmes codes 2008 en 2025</t>
  </si>
  <si>
    <t>Si on garde dans l'AGW les mêmes numéros exclus il serait exclu avec le code 2025 (art, 3, 1° AGW). Non exclu qui devient exclu si on garde les mêmes code 2008 en 2025</t>
  </si>
  <si>
    <t>Si on garde dans l'AGW les mêmes numéros exclus il passerait d'Exclu à non exclu avec le code 2025 (art.3, 6° AGW)</t>
  </si>
  <si>
    <t>case 2025 vide mais avec un code?</t>
  </si>
  <si>
    <t>Si on garde dans l'AGW le code 2008 en 2025 les mêmes numéros. Il passerait d'exclu à non exclu (art, 3, 3° AGW).</t>
  </si>
  <si>
    <t>Si on garde dans l'AGW le code 2008 en 2025 les mêmes numéros. Il passerait d'exclu à non exclu (art, 3, 6° AGW).</t>
  </si>
  <si>
    <t>sans conséquence reste dans la même catégorie (exclu ou non exclu)</t>
  </si>
  <si>
    <t xml:space="preserve"> </t>
  </si>
  <si>
    <t>NACE 2025 DESCRIPTION</t>
  </si>
  <si>
    <t>NACE 2008 DESCRIPTION</t>
  </si>
  <si>
    <r>
      <rPr>
        <b/>
        <u/>
        <sz val="11"/>
        <rFont val="Calibri"/>
        <family val="2"/>
        <scheme val="minor"/>
      </rPr>
      <t xml:space="preserve">NACE 2025 </t>
    </r>
    <r>
      <rPr>
        <b/>
        <sz val="11"/>
        <rFont val="Calibri"/>
        <family val="2"/>
        <scheme val="minor"/>
      </rPr>
      <t xml:space="preserve">
présent  en 2008</t>
    </r>
  </si>
  <si>
    <r>
      <rPr>
        <b/>
        <u/>
        <sz val="11"/>
        <rFont val="Calibri"/>
        <family val="2"/>
        <scheme val="minor"/>
      </rPr>
      <t>Nace 2008</t>
    </r>
    <r>
      <rPr>
        <b/>
        <sz val="11"/>
        <rFont val="Calibri"/>
        <family val="2"/>
        <scheme val="minor"/>
      </rPr>
      <t xml:space="preserve"> 
présent en 2025</t>
    </r>
  </si>
  <si>
    <t>NACE 
2025</t>
  </si>
  <si>
    <t>NACE 
2008</t>
  </si>
  <si>
    <t>vert si N° code 
inchangé</t>
  </si>
  <si>
    <t>vert
 si texte inchangé</t>
  </si>
  <si>
    <r>
      <rPr>
        <b/>
        <u/>
        <sz val="11"/>
        <rFont val="Calibri"/>
        <family val="2"/>
        <scheme val="minor"/>
      </rPr>
      <t xml:space="preserve">Sur base NACE 2025: </t>
    </r>
    <r>
      <rPr>
        <b/>
        <sz val="11"/>
        <rFont val="Calibri"/>
        <family val="2"/>
        <scheme val="minor"/>
      </rPr>
      <t xml:space="preserve">
Exclus 1 
Non Exclus 0
</t>
    </r>
  </si>
  <si>
    <r>
      <rPr>
        <b/>
        <u/>
        <sz val="11"/>
        <rFont val="Calibri"/>
        <family val="2"/>
        <scheme val="minor"/>
      </rPr>
      <t xml:space="preserve">Sur base NACE 2008: </t>
    </r>
    <r>
      <rPr>
        <b/>
        <sz val="11"/>
        <rFont val="Calibri"/>
        <family val="2"/>
        <scheme val="minor"/>
      </rPr>
      <t xml:space="preserve">
Exclus 1 
Non Exclus 0
</t>
    </r>
  </si>
  <si>
    <t>Commerce de gros de mobilier de bureau et de magasin</t>
  </si>
  <si>
    <t>COMMENTAIRE</t>
  </si>
  <si>
    <t>DESCRIPTION</t>
  </si>
  <si>
    <t>n°</t>
  </si>
  <si>
    <t>46.474</t>
  </si>
  <si>
    <r>
      <rPr>
        <b/>
        <u/>
        <sz val="11"/>
        <rFont val="Calibri"/>
        <family val="2"/>
        <scheme val="minor"/>
      </rPr>
      <t xml:space="preserve">Raison exclusion </t>
    </r>
    <r>
      <rPr>
        <b/>
        <sz val="11"/>
        <rFont val="Calibri"/>
        <family val="2"/>
        <scheme val="minor"/>
      </rPr>
      <t xml:space="preserve">
base NACE  2008</t>
    </r>
  </si>
  <si>
    <r>
      <rPr>
        <b/>
        <u/>
        <sz val="11"/>
        <color rgb="FFFF0000"/>
        <rFont val="Calibri"/>
        <family val="2"/>
        <scheme val="minor"/>
      </rPr>
      <t xml:space="preserve">Raison exclusion </t>
    </r>
    <r>
      <rPr>
        <b/>
        <sz val="11"/>
        <color rgb="FFFF0000"/>
        <rFont val="Calibri"/>
        <family val="2"/>
        <scheme val="minor"/>
      </rPr>
      <t xml:space="preserve">
base NACE  2008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</si>
</sst>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0"/>
      <color theme="1"/>
      <name val="Calibri"/>
      <family val="2"/>
      <scheme val="minor"/>
    </font>
    <font>
      <sz val="10"/>
      <color theme="1"/>
      <name val="Calibri"/>
      <family val="2"/>
      <scheme val="minor"/>
    </font>
    <font>
      <u/>
      <sz val="10"/>
      <color theme="1"/>
      <name val="Calibri"/>
      <family val="2"/>
      <scheme val="minor"/>
    </font>
    <font>
      <sz val="8"/>
      <color theme="1"/>
      <name val="Calibri"/>
      <family val="2"/>
      <scheme val="minor"/>
    </font>
    <font>
      <b/>
      <sz val="10"/>
      <name val="Arial"/>
      <family val="2"/>
    </font>
    <font>
      <sz val="10"/>
      <name val="Arial"/>
      <family val="2"/>
    </font>
    <font>
      <sz val="10"/>
      <color rgb="FF993300"/>
      <name val="Arial"/>
      <family val="2"/>
    </font>
    <font>
      <sz val="10"/>
      <color rgb="FFFF0000"/>
      <name val="Arial"/>
      <family val="2"/>
    </font>
    <font>
      <u/>
      <sz val="10"/>
      <color rgb="FFFF0000"/>
      <name val="Arial"/>
      <family val="2"/>
    </font>
    <font>
      <b/>
      <u/>
      <sz val="10"/>
      <name val="Arial"/>
      <family val="2"/>
    </font>
    <font>
      <b/>
      <sz val="10"/>
      <color rgb="FFC00000"/>
      <name val="Arial"/>
      <family val="2"/>
    </font>
    <font>
      <u/>
      <sz val="11"/>
      <color theme="10"/>
      <name val="Calibri"/>
      <family val="2"/>
      <scheme val="minor"/>
    </font>
    <font>
      <b/>
      <sz val="10"/>
      <color theme="9"/>
      <name val="Calibri"/>
      <family val="2"/>
      <scheme val="minor"/>
    </font>
    <font>
      <sz val="10"/>
      <name val="Calibri"/>
      <family val="2"/>
      <scheme val="minor"/>
    </font>
    <font>
      <b/>
      <sz val="10"/>
      <name val="Calibri"/>
      <family val="2"/>
      <scheme val="minor"/>
    </font>
    <font>
      <b/>
      <sz val="11"/>
      <color theme="1"/>
      <name val="Calibri"/>
      <family val="2"/>
      <scheme val="minor"/>
    </font>
    <font>
      <sz val="8"/>
      <name val="Calibri"/>
      <family val="2"/>
      <scheme val="minor"/>
    </font>
    <font>
      <b/>
      <sz val="11"/>
      <name val="Calibri"/>
      <family val="2"/>
      <scheme val="minor"/>
    </font>
    <font>
      <b/>
      <u/>
      <sz val="11"/>
      <name val="Calibri"/>
      <family val="2"/>
      <scheme val="minor"/>
    </font>
    <font>
      <sz val="16"/>
      <color theme="1"/>
      <name val="Calibri"/>
      <family val="2"/>
      <scheme val="minor"/>
    </font>
    <font>
      <b/>
      <u/>
      <sz val="16"/>
      <color theme="0"/>
      <name val="Calibri"/>
      <family val="2"/>
      <scheme val="minor"/>
    </font>
    <font>
      <b/>
      <u/>
      <sz val="22"/>
      <color theme="0"/>
      <name val="Calibri"/>
      <family val="2"/>
      <scheme val="minor"/>
    </font>
    <font>
      <b/>
      <sz val="10"/>
      <color rgb="FFFF0000"/>
      <name val="Calibri"/>
      <family val="2"/>
      <scheme val="minor"/>
    </font>
    <font>
      <b/>
      <sz val="11"/>
      <color rgb="FFFF0000"/>
      <name val="Calibri"/>
      <family val="2"/>
      <scheme val="minor"/>
    </font>
    <font>
      <b/>
      <u/>
      <sz val="11"/>
      <color rgb="FFFF0000"/>
      <name val="Calibri"/>
      <family val="2"/>
      <scheme val="minor"/>
    </font>
    <font>
      <b/>
      <u/>
      <sz val="18"/>
      <color rgb="FF0070C0"/>
      <name val="Arial"/>
      <family val="2"/>
    </font>
    <font>
      <b/>
      <sz val="10"/>
      <color theme="0"/>
      <name val="Calibri"/>
      <family val="2"/>
      <scheme val="minor"/>
    </font>
    <font>
      <sz val="10"/>
      <color rgb="FFFF0000"/>
      <name val="Calibri"/>
      <family val="2"/>
      <scheme val="minor"/>
    </font>
    <font>
      <sz val="10"/>
      <color theme="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00"/>
        <bgColor rgb="FF000000"/>
      </patternFill>
    </fill>
    <fill>
      <patternFill patternType="solid">
        <fgColor rgb="FFC00000"/>
        <bgColor rgb="FF000000"/>
      </patternFill>
    </fill>
    <fill>
      <patternFill patternType="solid">
        <fgColor rgb="FFB7DEE8"/>
        <bgColor rgb="FF000000"/>
      </patternFill>
    </fill>
    <fill>
      <patternFill patternType="solid">
        <fgColor rgb="FFFFC000"/>
        <bgColor rgb="FF000000"/>
      </patternFill>
    </fill>
    <fill>
      <patternFill patternType="solid">
        <fgColor theme="8"/>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9" tint="0.59999389629810485"/>
        <bgColor rgb="FF000000"/>
      </patternFill>
    </fill>
    <fill>
      <patternFill patternType="solid">
        <fgColor rgb="FFFF0000"/>
        <bgColor rgb="FF000000"/>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2" fillId="0" borderId="0" applyNumberFormat="0" applyFill="0" applyBorder="0" applyAlignment="0" applyProtection="0"/>
  </cellStyleXfs>
  <cellXfs count="97">
    <xf numFmtId="0" fontId="0" fillId="0" borderId="0" xfId="0"/>
    <xf numFmtId="0" fontId="2" fillId="0" borderId="0" xfId="0" applyFont="1"/>
    <xf numFmtId="0" fontId="2" fillId="2" borderId="1" xfId="0" applyFont="1" applyFill="1" applyBorder="1"/>
    <xf numFmtId="0" fontId="2" fillId="2" borderId="2" xfId="0" applyFont="1" applyFill="1" applyBorder="1"/>
    <xf numFmtId="0" fontId="1" fillId="2" borderId="2" xfId="0" applyFont="1" applyFill="1" applyBorder="1"/>
    <xf numFmtId="0" fontId="3" fillId="2" borderId="2" xfId="0" applyFont="1" applyFill="1" applyBorder="1"/>
    <xf numFmtId="0" fontId="2" fillId="2" borderId="3" xfId="0" applyFont="1" applyFill="1" applyBorder="1"/>
    <xf numFmtId="0" fontId="2" fillId="3" borderId="1" xfId="0" applyFont="1" applyFill="1" applyBorder="1"/>
    <xf numFmtId="0" fontId="2" fillId="3" borderId="2" xfId="0" applyFont="1" applyFill="1" applyBorder="1"/>
    <xf numFmtId="0" fontId="1" fillId="3" borderId="2" xfId="0" applyFont="1" applyFill="1" applyBorder="1"/>
    <xf numFmtId="0" fontId="2" fillId="3" borderId="3" xfId="0" applyFont="1" applyFill="1" applyBorder="1"/>
    <xf numFmtId="0" fontId="2" fillId="4" borderId="1" xfId="0" applyFont="1" applyFill="1" applyBorder="1"/>
    <xf numFmtId="0" fontId="2" fillId="4" borderId="2" xfId="0" applyFont="1" applyFill="1" applyBorder="1"/>
    <xf numFmtId="0" fontId="1" fillId="4" borderId="2" xfId="0" applyFont="1" applyFill="1" applyBorder="1"/>
    <xf numFmtId="0" fontId="2" fillId="4" borderId="3" xfId="0" applyFont="1" applyFill="1" applyBorder="1"/>
    <xf numFmtId="0" fontId="4" fillId="0" borderId="0" xfId="0" applyFont="1"/>
    <xf numFmtId="0" fontId="2" fillId="0" borderId="0" xfId="0" applyFont="1" applyFill="1" applyBorder="1"/>
    <xf numFmtId="0" fontId="5" fillId="5" borderId="5" xfId="0" applyFont="1" applyFill="1" applyBorder="1" applyAlignment="1">
      <alignment horizontal="left" vertical="top" wrapText="1"/>
    </xf>
    <xf numFmtId="0" fontId="5" fillId="0" borderId="5" xfId="0" applyFont="1" applyBorder="1" applyAlignment="1">
      <alignment horizontal="left" vertical="top" wrapText="1"/>
    </xf>
    <xf numFmtId="0" fontId="6" fillId="5" borderId="5" xfId="0" applyFont="1" applyFill="1" applyBorder="1" applyAlignment="1">
      <alignment horizontal="left" vertical="top" wrapText="1"/>
    </xf>
    <xf numFmtId="0" fontId="6" fillId="8" borderId="5" xfId="0" applyFont="1" applyFill="1" applyBorder="1" applyAlignment="1">
      <alignment horizontal="left" vertical="top" wrapText="1"/>
    </xf>
    <xf numFmtId="0" fontId="5" fillId="0" borderId="4" xfId="0" applyFont="1" applyBorder="1" applyAlignment="1">
      <alignment horizontal="left" vertical="top" wrapText="1"/>
    </xf>
    <xf numFmtId="0" fontId="6" fillId="9" borderId="5" xfId="0" applyFont="1" applyFill="1" applyBorder="1" applyAlignment="1">
      <alignment horizontal="left" vertical="top" wrapText="1"/>
    </xf>
    <xf numFmtId="0" fontId="2" fillId="0" borderId="0" xfId="0" applyNumberFormat="1" applyFont="1"/>
    <xf numFmtId="0" fontId="2" fillId="0" borderId="0" xfId="0" applyNumberFormat="1" applyFont="1" applyAlignment="1">
      <alignment wrapText="1"/>
    </xf>
    <xf numFmtId="0" fontId="2" fillId="0" borderId="5" xfId="0" applyNumberFormat="1" applyFont="1" applyBorder="1"/>
    <xf numFmtId="0" fontId="2" fillId="0" borderId="5" xfId="0" applyNumberFormat="1" applyFont="1" applyBorder="1" applyAlignment="1">
      <alignment wrapText="1"/>
    </xf>
    <xf numFmtId="0" fontId="13" fillId="0" borderId="5" xfId="0" applyNumberFormat="1" applyFont="1" applyBorder="1"/>
    <xf numFmtId="0" fontId="1" fillId="0" borderId="5" xfId="0" applyNumberFormat="1" applyFont="1" applyBorder="1" applyAlignment="1">
      <alignment wrapText="1"/>
    </xf>
    <xf numFmtId="0" fontId="2" fillId="0" borderId="0" xfId="0" applyNumberFormat="1" applyFont="1" applyAlignment="1">
      <alignment horizontal="center"/>
    </xf>
    <xf numFmtId="0" fontId="2" fillId="0" borderId="5" xfId="0" applyNumberFormat="1" applyFont="1" applyBorder="1" applyAlignment="1">
      <alignment horizontal="center"/>
    </xf>
    <xf numFmtId="0" fontId="0" fillId="0" borderId="5" xfId="0" applyBorder="1"/>
    <xf numFmtId="0" fontId="2" fillId="0" borderId="5" xfId="0" applyNumberFormat="1" applyFont="1" applyFill="1" applyBorder="1"/>
    <xf numFmtId="0" fontId="2" fillId="0" borderId="5" xfId="0" applyNumberFormat="1" applyFont="1" applyFill="1" applyBorder="1" applyAlignment="1">
      <alignment wrapText="1"/>
    </xf>
    <xf numFmtId="0" fontId="2" fillId="0" borderId="5" xfId="0" applyNumberFormat="1" applyFont="1" applyFill="1" applyBorder="1" applyAlignment="1">
      <alignment horizontal="center"/>
    </xf>
    <xf numFmtId="0" fontId="14" fillId="0" borderId="0" xfId="0" applyFont="1"/>
    <xf numFmtId="0" fontId="1" fillId="0" borderId="5" xfId="0" applyNumberFormat="1" applyFont="1" applyFill="1" applyBorder="1" applyAlignment="1">
      <alignment wrapText="1"/>
    </xf>
    <xf numFmtId="0" fontId="14" fillId="0" borderId="5" xfId="0" applyNumberFormat="1" applyFont="1" applyBorder="1" applyAlignment="1">
      <alignment horizontal="center"/>
    </xf>
    <xf numFmtId="0" fontId="14" fillId="0" borderId="0" xfId="0" applyNumberFormat="1" applyFont="1" applyAlignment="1">
      <alignment horizontal="center"/>
    </xf>
    <xf numFmtId="0" fontId="14" fillId="0" borderId="5" xfId="0" applyNumberFormat="1" applyFont="1" applyFill="1" applyBorder="1" applyAlignment="1">
      <alignment horizontal="center"/>
    </xf>
    <xf numFmtId="0" fontId="2" fillId="0" borderId="0" xfId="0" applyNumberFormat="1" applyFont="1" applyFill="1"/>
    <xf numFmtId="0" fontId="2" fillId="11" borderId="5" xfId="0" applyNumberFormat="1" applyFont="1" applyFill="1" applyBorder="1"/>
    <xf numFmtId="0" fontId="14" fillId="11" borderId="5" xfId="0" applyNumberFormat="1" applyFont="1" applyFill="1" applyBorder="1" applyAlignment="1">
      <alignment horizontal="center"/>
    </xf>
    <xf numFmtId="0" fontId="2" fillId="11" borderId="5" xfId="0" applyNumberFormat="1" applyFont="1" applyFill="1" applyBorder="1" applyAlignment="1">
      <alignment horizontal="center"/>
    </xf>
    <xf numFmtId="0" fontId="2" fillId="11" borderId="5" xfId="0" applyNumberFormat="1" applyFont="1" applyFill="1" applyBorder="1" applyAlignment="1">
      <alignment wrapText="1"/>
    </xf>
    <xf numFmtId="0" fontId="2" fillId="11" borderId="0" xfId="0" applyNumberFormat="1" applyFont="1" applyFill="1"/>
    <xf numFmtId="0" fontId="14" fillId="0" borderId="0" xfId="0" applyNumberFormat="1" applyFont="1" applyBorder="1" applyAlignment="1">
      <alignment horizontal="center"/>
    </xf>
    <xf numFmtId="0" fontId="15" fillId="0" borderId="5" xfId="0" applyNumberFormat="1" applyFont="1" applyBorder="1"/>
    <xf numFmtId="0" fontId="15" fillId="0" borderId="0" xfId="0" applyNumberFormat="1" applyFont="1"/>
    <xf numFmtId="0" fontId="2" fillId="0" borderId="5" xfId="0" applyNumberFormat="1" applyFont="1" applyBorder="1" applyAlignment="1">
      <alignment horizontal="center" vertical="center"/>
    </xf>
    <xf numFmtId="0" fontId="2" fillId="0" borderId="5" xfId="0" applyNumberFormat="1" applyFont="1" applyFill="1" applyBorder="1" applyAlignment="1">
      <alignment horizontal="center" vertical="center"/>
    </xf>
    <xf numFmtId="0" fontId="2" fillId="11" borderId="5" xfId="0" applyNumberFormat="1" applyFont="1" applyFill="1" applyBorder="1" applyAlignment="1">
      <alignment horizontal="center" vertical="center"/>
    </xf>
    <xf numFmtId="0" fontId="2" fillId="0" borderId="0" xfId="0" applyNumberFormat="1" applyFont="1" applyAlignment="1">
      <alignment horizontal="center" vertical="center"/>
    </xf>
    <xf numFmtId="3" fontId="2" fillId="11" borderId="5" xfId="0" applyNumberFormat="1" applyFont="1" applyFill="1" applyBorder="1" applyAlignment="1">
      <alignment horizontal="center" vertical="center"/>
    </xf>
    <xf numFmtId="0" fontId="18" fillId="12" borderId="5" xfId="0" applyNumberFormat="1" applyFont="1" applyFill="1" applyBorder="1" applyAlignment="1">
      <alignment horizontal="center" vertical="center" wrapText="1"/>
    </xf>
    <xf numFmtId="0" fontId="16" fillId="13" borderId="5" xfId="0" applyNumberFormat="1" applyFont="1" applyFill="1" applyBorder="1" applyAlignment="1">
      <alignment horizontal="center" vertical="center" wrapText="1"/>
    </xf>
    <xf numFmtId="0" fontId="18" fillId="13" borderId="5" xfId="0" applyNumberFormat="1" applyFont="1" applyFill="1" applyBorder="1" applyAlignment="1">
      <alignment horizontal="center" vertical="center" wrapText="1"/>
    </xf>
    <xf numFmtId="0" fontId="16" fillId="3" borderId="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0" borderId="0" xfId="0" applyNumberFormat="1" applyFont="1" applyAlignment="1">
      <alignment horizontal="center" vertical="center"/>
    </xf>
    <xf numFmtId="3" fontId="2" fillId="0" borderId="5" xfId="0" applyNumberFormat="1" applyFont="1" applyFill="1" applyBorder="1" applyAlignment="1">
      <alignment horizontal="center" vertical="center"/>
    </xf>
    <xf numFmtId="0" fontId="20" fillId="0" borderId="0" xfId="0" applyFont="1" applyAlignment="1">
      <alignment horizontal="center" vertical="center"/>
    </xf>
    <xf numFmtId="0" fontId="21" fillId="14" borderId="5" xfId="0" applyFont="1" applyFill="1" applyBorder="1" applyAlignment="1">
      <alignment horizontal="center" vertical="center"/>
    </xf>
    <xf numFmtId="0" fontId="22" fillId="10" borderId="0" xfId="0" applyFont="1" applyFill="1" applyAlignment="1">
      <alignment horizontal="center" vertical="center"/>
    </xf>
    <xf numFmtId="0" fontId="6" fillId="15" borderId="5" xfId="0" applyFont="1" applyFill="1" applyBorder="1" applyAlignment="1">
      <alignment horizontal="left" vertical="top" wrapText="1"/>
    </xf>
    <xf numFmtId="0" fontId="5" fillId="5" borderId="5" xfId="0" applyFont="1" applyFill="1" applyBorder="1" applyAlignment="1">
      <alignment horizontal="center" vertical="center" wrapText="1"/>
    </xf>
    <xf numFmtId="3" fontId="5" fillId="5"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0" fontId="21" fillId="14" borderId="5" xfId="0" applyFont="1" applyFill="1" applyBorder="1" applyAlignment="1">
      <alignment horizontal="left" vertical="center"/>
    </xf>
    <xf numFmtId="0" fontId="5" fillId="0" borderId="5" xfId="0" applyFont="1" applyBorder="1" applyAlignment="1">
      <alignment horizontal="left" vertical="center" wrapText="1"/>
    </xf>
    <xf numFmtId="0" fontId="0" fillId="0" borderId="0" xfId="0" applyAlignment="1">
      <alignment horizontal="left" vertical="center"/>
    </xf>
    <xf numFmtId="0" fontId="5" fillId="5" borderId="1" xfId="0" applyFont="1" applyFill="1" applyBorder="1" applyAlignment="1">
      <alignment horizontal="left" vertical="top" wrapText="1"/>
    </xf>
    <xf numFmtId="0" fontId="15" fillId="11" borderId="5" xfId="0" applyNumberFormat="1" applyFont="1" applyFill="1" applyBorder="1"/>
    <xf numFmtId="0" fontId="24" fillId="13" borderId="5" xfId="0" applyNumberFormat="1" applyFont="1" applyFill="1" applyBorder="1" applyAlignment="1">
      <alignment horizontal="center" vertical="center" wrapText="1"/>
    </xf>
    <xf numFmtId="0" fontId="23" fillId="0" borderId="5" xfId="0" applyNumberFormat="1" applyFont="1" applyBorder="1" applyAlignment="1">
      <alignment wrapText="1"/>
    </xf>
    <xf numFmtId="0" fontId="23" fillId="0" borderId="5" xfId="0" applyNumberFormat="1" applyFont="1" applyFill="1" applyBorder="1" applyAlignment="1">
      <alignment wrapText="1"/>
    </xf>
    <xf numFmtId="0" fontId="23" fillId="0" borderId="0" xfId="0" applyNumberFormat="1" applyFont="1" applyAlignment="1">
      <alignment wrapText="1"/>
    </xf>
    <xf numFmtId="0" fontId="5" fillId="0" borderId="6" xfId="0" applyFont="1" applyBorder="1" applyAlignment="1">
      <alignment horizontal="left" vertical="top" wrapText="1"/>
    </xf>
    <xf numFmtId="0" fontId="6" fillId="5" borderId="1" xfId="0" applyFont="1" applyFill="1" applyBorder="1" applyAlignment="1">
      <alignment horizontal="left" vertical="top" wrapText="1"/>
    </xf>
    <xf numFmtId="0" fontId="6" fillId="8" borderId="1" xfId="0" applyFont="1" applyFill="1" applyBorder="1" applyAlignment="1">
      <alignment horizontal="left" vertical="top" wrapText="1"/>
    </xf>
    <xf numFmtId="0" fontId="6" fillId="0" borderId="5" xfId="0" applyFont="1" applyBorder="1" applyAlignment="1">
      <alignment horizontal="left" vertical="top" wrapText="1"/>
    </xf>
    <xf numFmtId="0" fontId="13" fillId="0" borderId="5" xfId="0" applyNumberFormat="1" applyFont="1" applyBorder="1" applyAlignment="1">
      <alignment wrapText="1"/>
    </xf>
    <xf numFmtId="0" fontId="15" fillId="0" borderId="0" xfId="0" applyNumberFormat="1" applyFont="1" applyAlignment="1">
      <alignment wrapText="1"/>
    </xf>
    <xf numFmtId="0" fontId="27" fillId="0" borderId="5" xfId="0" applyNumberFormat="1" applyFont="1" applyBorder="1" applyAlignment="1">
      <alignment wrapText="1"/>
    </xf>
    <xf numFmtId="0" fontId="28" fillId="0" borderId="5" xfId="0" applyNumberFormat="1" applyFont="1" applyBorder="1" applyAlignment="1">
      <alignment horizontal="center"/>
    </xf>
    <xf numFmtId="0" fontId="28" fillId="0" borderId="5" xfId="0" applyNumberFormat="1" applyFont="1" applyFill="1" applyBorder="1" applyAlignment="1">
      <alignment horizontal="center"/>
    </xf>
    <xf numFmtId="0" fontId="5" fillId="7" borderId="5" xfId="0" applyFont="1" applyFill="1" applyBorder="1" applyAlignment="1">
      <alignment horizontal="left" vertical="top" wrapText="1"/>
    </xf>
    <xf numFmtId="0" fontId="29" fillId="16" borderId="5"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5" xfId="0" applyFont="1" applyBorder="1" applyAlignment="1">
      <alignment horizontal="center" vertical="top" wrapText="1"/>
    </xf>
    <xf numFmtId="0" fontId="5" fillId="5" borderId="5" xfId="0" applyFont="1" applyFill="1" applyBorder="1" applyAlignment="1">
      <alignment horizontal="left" vertical="top" wrapText="1"/>
    </xf>
    <xf numFmtId="0" fontId="11" fillId="6" borderId="5" xfId="0" applyFont="1" applyFill="1" applyBorder="1" applyAlignment="1">
      <alignment horizontal="left" vertical="top" wrapText="1"/>
    </xf>
    <xf numFmtId="0" fontId="12" fillId="5" borderId="5" xfId="1" applyFill="1" applyBorder="1" applyAlignment="1">
      <alignment horizontal="left" vertical="top" wrapText="1"/>
    </xf>
    <xf numFmtId="0" fontId="6" fillId="6" borderId="5" xfId="0" applyFont="1" applyFill="1" applyBorder="1" applyAlignment="1">
      <alignment horizontal="left" vertical="top" wrapText="1"/>
    </xf>
    <xf numFmtId="0" fontId="26" fillId="0" borderId="6" xfId="0" applyFont="1" applyBorder="1" applyAlignment="1">
      <alignment horizontal="center" vertical="top" wrapText="1"/>
    </xf>
    <xf numFmtId="0" fontId="26" fillId="0" borderId="7" xfId="0" applyFont="1" applyBorder="1" applyAlignment="1">
      <alignment horizontal="center" vertical="top" wrapText="1"/>
    </xf>
  </cellXfs>
  <cellStyles count="2">
    <cellStyle name="Lien hypertexte" xfId="1" builtinId="8"/>
    <cellStyle name="Normal" xfId="0" builtinId="0"/>
  </cellStyles>
  <dxfs count="17">
    <dxf>
      <fill>
        <patternFill>
          <bgColor rgb="FFFF0000"/>
        </patternFill>
      </fill>
    </dxf>
    <dxf>
      <fill>
        <patternFill>
          <bgColor rgb="FFFF0000"/>
        </patternFill>
      </fill>
    </dxf>
    <dxf>
      <fill>
        <patternFill>
          <bgColor rgb="FF00B050"/>
        </patternFill>
      </fill>
    </dxf>
    <dxf>
      <fill>
        <patternFill>
          <bgColor rgb="FF00B050"/>
        </patternFill>
      </fill>
    </dxf>
    <dxf>
      <font>
        <color rgb="FFFF0000"/>
      </font>
      <fill>
        <patternFill patternType="none">
          <bgColor auto="1"/>
        </patternFill>
      </fill>
    </dxf>
    <dxf>
      <font>
        <color rgb="FF00B050"/>
      </font>
      <fill>
        <patternFill patternType="none">
          <bgColor auto="1"/>
        </patternFill>
      </fill>
    </dxf>
    <dxf>
      <font>
        <color rgb="FFFF0000"/>
      </font>
    </dxf>
    <dxf>
      <font>
        <color rgb="FF00B050"/>
      </font>
    </dxf>
    <dxf>
      <font>
        <b/>
        <i val="0"/>
        <color rgb="FFFFC000"/>
      </font>
    </dxf>
    <dxf>
      <font>
        <color rgb="FF00B050"/>
      </font>
    </dxf>
    <dxf>
      <font>
        <b/>
        <i val="0"/>
        <color rgb="FFFFC000"/>
      </font>
    </dxf>
    <dxf>
      <font>
        <color rgb="FF00B050"/>
      </font>
    </dxf>
    <dxf>
      <fill>
        <patternFill patternType="solid">
          <fgColor rgb="FFFFC000"/>
          <bgColor rgb="FF000000"/>
        </patternFill>
      </fill>
    </dxf>
    <dxf>
      <font>
        <b/>
        <strike val="0"/>
        <outline val="0"/>
        <shadow val="0"/>
        <u/>
        <vertAlign val="baseline"/>
        <sz val="16"/>
        <color theme="0"/>
        <name val="Calibri"/>
        <family val="2"/>
        <scheme val="minor"/>
      </font>
      <fill>
        <patternFill patternType="solid">
          <fgColor indexed="64"/>
          <bgColor rgb="FFFF0000"/>
        </patternFill>
      </fill>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b/>
        <strike val="0"/>
        <outline val="0"/>
        <shadow val="0"/>
        <u/>
        <vertAlign val="baseline"/>
        <sz val="16"/>
        <color theme="0"/>
        <name val="Calibri"/>
        <family val="2"/>
        <scheme val="minor"/>
      </font>
      <fill>
        <patternFill patternType="solid">
          <fgColor indexed="64"/>
          <bgColor rgb="FFFF0000"/>
        </patternFill>
      </fill>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47339BD-AEFB-4D5F-BE6C-1254C9BCA7BA}" name="Tableau8" displayName="Tableau8" ref="B1:B1502" totalsRowShown="0" headerRowDxfId="16" dataDxfId="15">
  <autoFilter ref="B1:B1502" xr:uid="{247339BD-AEFB-4D5F-BE6C-1254C9BCA7BA}"/>
  <tableColumns count="1">
    <tableColumn id="1" xr3:uid="{360D74B9-B262-4B0C-B211-54E0030F2E13}" name="Exclus"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54B07FC-F880-4821-AFD5-3FFC88978630}" name="Tableau9" displayName="Tableau9" ref="D1:D1502" totalsRowShown="0" headerRowDxfId="13">
  <autoFilter ref="D1:D1502" xr:uid="{254B07FC-F880-4821-AFD5-3FFC88978630}"/>
  <tableColumns count="1">
    <tableColumn id="1" xr3:uid="{CB52AC94-52C1-4DB4-AEF0-12DFA9B3FFE1}" name="Raiso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hyperlink" Target="https://economie.fgov.be/sites/default/files/Files/Entreprises/KBO/Nacebel-2008-FR-NL-D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EBF43-4C38-4B0B-99AF-CDA0343EFE1E}">
  <dimension ref="A1:F1502"/>
  <sheetViews>
    <sheetView showGridLines="0" tabSelected="1" zoomScale="120" zoomScaleNormal="120" workbookViewId="0">
      <selection activeCell="D8" sqref="D8"/>
    </sheetView>
  </sheetViews>
  <sheetFormatPr baseColWidth="10" defaultColWidth="15.28515625" defaultRowHeight="12.75" x14ac:dyDescent="0.2"/>
  <cols>
    <col min="1" max="1" width="19" style="52" customWidth="1"/>
    <col min="2" max="2" width="36" style="24" customWidth="1"/>
    <col min="3" max="3" width="11.42578125" style="52" customWidth="1"/>
    <col min="4" max="4" width="36" style="24" customWidth="1"/>
    <col min="5" max="5" width="10.140625" style="29" customWidth="1"/>
    <col min="6" max="6" width="42.85546875" style="83" customWidth="1"/>
    <col min="7" max="16384" width="15.28515625" style="23"/>
  </cols>
  <sheetData>
    <row r="1" spans="1:6" s="59" customFormat="1" ht="105" x14ac:dyDescent="0.25">
      <c r="A1" s="54" t="s">
        <v>3009</v>
      </c>
      <c r="B1" s="54" t="s">
        <v>3005</v>
      </c>
      <c r="C1" s="55" t="s">
        <v>3010</v>
      </c>
      <c r="D1" s="55" t="s">
        <v>3006</v>
      </c>
      <c r="E1" s="56" t="s">
        <v>3014</v>
      </c>
      <c r="F1" s="56" t="s">
        <v>3020</v>
      </c>
    </row>
    <row r="2" spans="1:6" ht="25.5" x14ac:dyDescent="0.2">
      <c r="A2" s="49" t="s">
        <v>1</v>
      </c>
      <c r="B2" s="26" t="s">
        <v>2</v>
      </c>
      <c r="C2" s="49" t="s">
        <v>1</v>
      </c>
      <c r="D2" s="26" t="s">
        <v>2515</v>
      </c>
      <c r="E2" s="85">
        <f>IF(COUNTIF(Tableau8[Exclus], C2) &gt; 0, 1, 0)</f>
        <v>1</v>
      </c>
      <c r="F2" s="82" t="str">
        <f>VLOOKUP($C2,'NACE_ 2008 Exclus'!$B$1:$D$361,3,FALSE)</f>
        <v xml:space="preserve">Exclus suite au règlement de minimis </v>
      </c>
    </row>
    <row r="3" spans="1:6" x14ac:dyDescent="0.2">
      <c r="A3" s="49" t="s">
        <v>4</v>
      </c>
      <c r="B3" s="26" t="s">
        <v>5</v>
      </c>
      <c r="C3" s="49" t="s">
        <v>4</v>
      </c>
      <c r="D3" s="26" t="s">
        <v>5</v>
      </c>
      <c r="E3" s="85">
        <f>IF(COUNTIF(Tableau8[Exclus], C3) &gt; 0, 1, 0)</f>
        <v>1</v>
      </c>
      <c r="F3" s="82" t="str">
        <f>VLOOKUP($C3,'NACE_ 2008 Exclus'!$B$1:$D$361,3,FALSE)</f>
        <v xml:space="preserve">Exclus suite au règlement de minimis </v>
      </c>
    </row>
    <row r="4" spans="1:6" ht="25.5" x14ac:dyDescent="0.2">
      <c r="A4" s="49" t="s">
        <v>6</v>
      </c>
      <c r="B4" s="26" t="s">
        <v>7</v>
      </c>
      <c r="C4" s="49" t="s">
        <v>6</v>
      </c>
      <c r="D4" s="26" t="s">
        <v>7</v>
      </c>
      <c r="E4" s="85">
        <f>IF(COUNTIF(Tableau8[Exclus], C4) &gt; 0, 1, 0)</f>
        <v>1</v>
      </c>
      <c r="F4" s="82" t="str">
        <f>VLOOKUP($C4,'NACE_ 2008 Exclus'!$B$1:$D$361,3,FALSE)</f>
        <v xml:space="preserve">Exclus suite au règlement de minimis </v>
      </c>
    </row>
    <row r="5" spans="1:6" ht="25.5" x14ac:dyDescent="0.2">
      <c r="A5" s="49" t="s">
        <v>6</v>
      </c>
      <c r="B5" s="26" t="s">
        <v>7</v>
      </c>
      <c r="C5" s="49" t="s">
        <v>16</v>
      </c>
      <c r="D5" s="26" t="s">
        <v>17</v>
      </c>
      <c r="E5" s="85">
        <f>IF(COUNTIF(Tableau8[Exclus], C5) &gt; 0, 1, 0)</f>
        <v>1</v>
      </c>
      <c r="F5" s="82" t="str">
        <f>VLOOKUP($C5,'NACE_ 2008 Exclus'!$B$1:$D$361,3,FALSE)</f>
        <v xml:space="preserve">Exclus suite au règlement de minimis </v>
      </c>
    </row>
    <row r="6" spans="1:6" ht="25.5" x14ac:dyDescent="0.2">
      <c r="A6" s="49" t="s">
        <v>6</v>
      </c>
      <c r="B6" s="26" t="s">
        <v>7</v>
      </c>
      <c r="C6" s="49" t="s">
        <v>34</v>
      </c>
      <c r="D6" s="26" t="s">
        <v>35</v>
      </c>
      <c r="E6" s="85">
        <f>IF(COUNTIF(Tableau8[Exclus], C6) &gt; 0, 1, 0)</f>
        <v>1</v>
      </c>
      <c r="F6" s="82" t="str">
        <f>VLOOKUP($C6,'NACE_ 2008 Exclus'!$B$1:$D$361,3,FALSE)</f>
        <v xml:space="preserve">Exclus suite au règlement de minimis </v>
      </c>
    </row>
    <row r="7" spans="1:6" x14ac:dyDescent="0.2">
      <c r="A7" s="49" t="s">
        <v>8</v>
      </c>
      <c r="B7" s="26" t="s">
        <v>9</v>
      </c>
      <c r="C7" s="49" t="s">
        <v>8</v>
      </c>
      <c r="D7" s="26" t="s">
        <v>9</v>
      </c>
      <c r="E7" s="85">
        <f>IF(COUNTIF(Tableau8[Exclus], C7) &gt; 0, 1, 0)</f>
        <v>1</v>
      </c>
      <c r="F7" s="82" t="str">
        <f>VLOOKUP($C7,'NACE_ 2008 Exclus'!$B$1:$D$361,3,FALSE)</f>
        <v xml:space="preserve">Exclus suite au règlement de minimis </v>
      </c>
    </row>
    <row r="8" spans="1:6" x14ac:dyDescent="0.2">
      <c r="A8" s="49" t="s">
        <v>10</v>
      </c>
      <c r="B8" s="26" t="s">
        <v>11</v>
      </c>
      <c r="C8" s="49" t="s">
        <v>10</v>
      </c>
      <c r="D8" s="26" t="s">
        <v>11</v>
      </c>
      <c r="E8" s="85">
        <f>IF(COUNTIF(Tableau8[Exclus], C8) &gt; 0, 1, 0)</f>
        <v>1</v>
      </c>
      <c r="F8" s="82" t="str">
        <f>VLOOKUP($C8,'NACE_ 2008 Exclus'!$B$1:$D$361,3,FALSE)</f>
        <v xml:space="preserve">Exclus suite au règlement de minimis </v>
      </c>
    </row>
    <row r="9" spans="1:6" x14ac:dyDescent="0.2">
      <c r="A9" s="49" t="s">
        <v>12</v>
      </c>
      <c r="B9" s="26" t="s">
        <v>13</v>
      </c>
      <c r="C9" s="49" t="s">
        <v>12</v>
      </c>
      <c r="D9" s="26" t="s">
        <v>13</v>
      </c>
      <c r="E9" s="85">
        <f>IF(COUNTIF(Tableau8[Exclus], C9) &gt; 0, 1, 0)</f>
        <v>1</v>
      </c>
      <c r="F9" s="82" t="str">
        <f>VLOOKUP($C9,'NACE_ 2008 Exclus'!$B$1:$D$361,3,FALSE)</f>
        <v xml:space="preserve">Exclus suite au règlement de minimis </v>
      </c>
    </row>
    <row r="10" spans="1:6" x14ac:dyDescent="0.2">
      <c r="A10" s="49" t="s">
        <v>14</v>
      </c>
      <c r="B10" s="26" t="s">
        <v>15</v>
      </c>
      <c r="C10" s="49" t="s">
        <v>14</v>
      </c>
      <c r="D10" s="26" t="s">
        <v>15</v>
      </c>
      <c r="E10" s="85">
        <f>IF(COUNTIF(Tableau8[Exclus], C10) &gt; 0, 1, 0)</f>
        <v>1</v>
      </c>
      <c r="F10" s="82" t="str">
        <f>VLOOKUP($C10,'NACE_ 2008 Exclus'!$B$1:$D$361,3,FALSE)</f>
        <v xml:space="preserve">Exclus suite au règlement de minimis </v>
      </c>
    </row>
    <row r="11" spans="1:6" x14ac:dyDescent="0.2">
      <c r="A11" s="49" t="s">
        <v>16</v>
      </c>
      <c r="B11" s="26" t="s">
        <v>17</v>
      </c>
      <c r="C11" s="49" t="s">
        <v>16</v>
      </c>
      <c r="D11" s="26" t="s">
        <v>17</v>
      </c>
      <c r="E11" s="85">
        <f>IF(COUNTIF(Tableau8[Exclus], C11) &gt; 0, 1, 0)</f>
        <v>1</v>
      </c>
      <c r="F11" s="82" t="str">
        <f>VLOOKUP($C11,'NACE_ 2008 Exclus'!$B$1:$D$361,3,FALSE)</f>
        <v xml:space="preserve">Exclus suite au règlement de minimis </v>
      </c>
    </row>
    <row r="12" spans="1:6" x14ac:dyDescent="0.2">
      <c r="A12" s="49" t="s">
        <v>20</v>
      </c>
      <c r="B12" s="26" t="s">
        <v>21</v>
      </c>
      <c r="C12" s="49" t="s">
        <v>20</v>
      </c>
      <c r="D12" s="26" t="s">
        <v>21</v>
      </c>
      <c r="E12" s="85">
        <f>IF(COUNTIF(Tableau8[Exclus], C12) &gt; 0, 1, 0)</f>
        <v>1</v>
      </c>
      <c r="F12" s="82" t="str">
        <f>VLOOKUP($C12,'NACE_ 2008 Exclus'!$B$1:$D$361,3,FALSE)</f>
        <v xml:space="preserve">Exclus suite au règlement de minimis </v>
      </c>
    </row>
    <row r="13" spans="1:6" x14ac:dyDescent="0.2">
      <c r="A13" s="49" t="s">
        <v>22</v>
      </c>
      <c r="B13" s="26" t="s">
        <v>23</v>
      </c>
      <c r="C13" s="49" t="s">
        <v>22</v>
      </c>
      <c r="D13" s="26" t="s">
        <v>23</v>
      </c>
      <c r="E13" s="85">
        <f>IF(COUNTIF(Tableau8[Exclus], C13) &gt; 0, 1, 0)</f>
        <v>1</v>
      </c>
      <c r="F13" s="82" t="str">
        <f>VLOOKUP($C13,'NACE_ 2008 Exclus'!$B$1:$D$361,3,FALSE)</f>
        <v xml:space="preserve">Exclus suite au règlement de minimis </v>
      </c>
    </row>
    <row r="14" spans="1:6" x14ac:dyDescent="0.2">
      <c r="A14" s="49" t="s">
        <v>24</v>
      </c>
      <c r="B14" s="26" t="s">
        <v>25</v>
      </c>
      <c r="C14" s="49" t="s">
        <v>24</v>
      </c>
      <c r="D14" s="26" t="s">
        <v>25</v>
      </c>
      <c r="E14" s="85">
        <f>IF(COUNTIF(Tableau8[Exclus], C14) &gt; 0, 1, 0)</f>
        <v>1</v>
      </c>
      <c r="F14" s="82" t="str">
        <f>VLOOKUP($C14,'NACE_ 2008 Exclus'!$B$1:$D$361,3,FALSE)</f>
        <v xml:space="preserve">Exclus suite au règlement de minimis </v>
      </c>
    </row>
    <row r="15" spans="1:6" x14ac:dyDescent="0.2">
      <c r="A15" s="49" t="s">
        <v>26</v>
      </c>
      <c r="B15" s="26" t="s">
        <v>27</v>
      </c>
      <c r="C15" s="49" t="s">
        <v>26</v>
      </c>
      <c r="D15" s="26" t="s">
        <v>27</v>
      </c>
      <c r="E15" s="85">
        <f>IF(COUNTIF(Tableau8[Exclus], C15) &gt; 0, 1, 0)</f>
        <v>1</v>
      </c>
      <c r="F15" s="82" t="str">
        <f>VLOOKUP($C15,'NACE_ 2008 Exclus'!$B$1:$D$361,3,FALSE)</f>
        <v xml:space="preserve">Exclus suite au règlement de minimis </v>
      </c>
    </row>
    <row r="16" spans="1:6" ht="25.5" x14ac:dyDescent="0.2">
      <c r="A16" s="49" t="s">
        <v>28</v>
      </c>
      <c r="B16" s="26" t="s">
        <v>29</v>
      </c>
      <c r="C16" s="49" t="s">
        <v>28</v>
      </c>
      <c r="D16" s="26" t="s">
        <v>29</v>
      </c>
      <c r="E16" s="85">
        <f>IF(COUNTIF(Tableau8[Exclus], C16) &gt; 0, 1, 0)</f>
        <v>1</v>
      </c>
      <c r="F16" s="82" t="str">
        <f>VLOOKUP($C16,'NACE_ 2008 Exclus'!$B$1:$D$361,3,FALSE)</f>
        <v xml:space="preserve">Exclus suite au règlement de minimis </v>
      </c>
    </row>
    <row r="17" spans="1:6" x14ac:dyDescent="0.2">
      <c r="A17" s="49" t="s">
        <v>30</v>
      </c>
      <c r="B17" s="26" t="s">
        <v>31</v>
      </c>
      <c r="C17" s="49" t="s">
        <v>30</v>
      </c>
      <c r="D17" s="26" t="s">
        <v>31</v>
      </c>
      <c r="E17" s="85">
        <f>IF(COUNTIF(Tableau8[Exclus], C17) &gt; 0, 1, 0)</f>
        <v>1</v>
      </c>
      <c r="F17" s="82" t="str">
        <f>VLOOKUP($C17,'NACE_ 2008 Exclus'!$B$1:$D$361,3,FALSE)</f>
        <v xml:space="preserve">Exclus suite au règlement de minimis </v>
      </c>
    </row>
    <row r="18" spans="1:6" x14ac:dyDescent="0.2">
      <c r="A18" s="49" t="s">
        <v>32</v>
      </c>
      <c r="B18" s="26" t="s">
        <v>33</v>
      </c>
      <c r="C18" s="49" t="s">
        <v>32</v>
      </c>
      <c r="D18" s="26" t="s">
        <v>33</v>
      </c>
      <c r="E18" s="85">
        <f>IF(COUNTIF(Tableau8[Exclus], C18) &gt; 0, 1, 0)</f>
        <v>1</v>
      </c>
      <c r="F18" s="82" t="str">
        <f>VLOOKUP($C18,'NACE_ 2008 Exclus'!$B$1:$D$361,3,FALSE)</f>
        <v xml:space="preserve">Exclus suite au règlement de minimis </v>
      </c>
    </row>
    <row r="19" spans="1:6" ht="25.5" x14ac:dyDescent="0.2">
      <c r="A19" s="49" t="s">
        <v>34</v>
      </c>
      <c r="B19" s="26" t="s">
        <v>35</v>
      </c>
      <c r="C19" s="49" t="s">
        <v>34</v>
      </c>
      <c r="D19" s="26" t="s">
        <v>35</v>
      </c>
      <c r="E19" s="85">
        <f>IF(COUNTIF(Tableau8[Exclus], C19) &gt; 0, 1, 0)</f>
        <v>1</v>
      </c>
      <c r="F19" s="82" t="str">
        <f>VLOOKUP($C19,'NACE_ 2008 Exclus'!$B$1:$D$361,3,FALSE)</f>
        <v xml:space="preserve">Exclus suite au règlement de minimis </v>
      </c>
    </row>
    <row r="20" spans="1:6" x14ac:dyDescent="0.2">
      <c r="A20" s="49" t="s">
        <v>36</v>
      </c>
      <c r="B20" s="26" t="s">
        <v>37</v>
      </c>
      <c r="C20" s="49" t="s">
        <v>36</v>
      </c>
      <c r="D20" s="26" t="s">
        <v>37</v>
      </c>
      <c r="E20" s="85">
        <f>IF(COUNTIF(Tableau8[Exclus], C20) &gt; 0, 1, 0)</f>
        <v>1</v>
      </c>
      <c r="F20" s="82" t="str">
        <f>VLOOKUP($C20,'NACE_ 2008 Exclus'!$B$1:$D$361,3,FALSE)</f>
        <v xml:space="preserve">Exclus suite au règlement de minimis </v>
      </c>
    </row>
    <row r="21" spans="1:6" ht="25.5" x14ac:dyDescent="0.2">
      <c r="A21" s="49" t="s">
        <v>38</v>
      </c>
      <c r="B21" s="26" t="s">
        <v>39</v>
      </c>
      <c r="C21" s="49" t="s">
        <v>38</v>
      </c>
      <c r="D21" s="26" t="s">
        <v>39</v>
      </c>
      <c r="E21" s="85">
        <f>IF(COUNTIF(Tableau8[Exclus], C21) &gt; 0, 1, 0)</f>
        <v>1</v>
      </c>
      <c r="F21" s="82" t="str">
        <f>VLOOKUP($C21,'NACE_ 2008 Exclus'!$B$1:$D$361,3,FALSE)</f>
        <v xml:space="preserve">Exclus suite au règlement de minimis </v>
      </c>
    </row>
    <row r="22" spans="1:6" x14ac:dyDescent="0.2">
      <c r="A22" s="49" t="s">
        <v>40</v>
      </c>
      <c r="B22" s="26" t="s">
        <v>41</v>
      </c>
      <c r="C22" s="49" t="s">
        <v>40</v>
      </c>
      <c r="D22" s="26" t="s">
        <v>41</v>
      </c>
      <c r="E22" s="85">
        <f>IF(COUNTIF(Tableau8[Exclus], C22) &gt; 0, 1, 0)</f>
        <v>1</v>
      </c>
      <c r="F22" s="82" t="str">
        <f>VLOOKUP($C22,'NACE_ 2008 Exclus'!$B$1:$D$361,3,FALSE)</f>
        <v xml:space="preserve">Exclus suite au règlement de minimis </v>
      </c>
    </row>
    <row r="23" spans="1:6" x14ac:dyDescent="0.2">
      <c r="A23" s="49" t="s">
        <v>42</v>
      </c>
      <c r="B23" s="26" t="s">
        <v>43</v>
      </c>
      <c r="C23" s="49" t="s">
        <v>42</v>
      </c>
      <c r="D23" s="26" t="s">
        <v>43</v>
      </c>
      <c r="E23" s="85">
        <f>IF(COUNTIF(Tableau8[Exclus], C23) &gt; 0, 1, 0)</f>
        <v>1</v>
      </c>
      <c r="F23" s="82" t="str">
        <f>VLOOKUP($C23,'NACE_ 2008 Exclus'!$B$1:$D$361,3,FALSE)</f>
        <v xml:space="preserve">Exclus suite au règlement de minimis </v>
      </c>
    </row>
    <row r="24" spans="1:6" x14ac:dyDescent="0.2">
      <c r="A24" s="49" t="s">
        <v>42</v>
      </c>
      <c r="B24" s="26" t="s">
        <v>43</v>
      </c>
      <c r="C24" s="49" t="s">
        <v>44</v>
      </c>
      <c r="D24" s="26" t="s">
        <v>45</v>
      </c>
      <c r="E24" s="85">
        <f>IF(COUNTIF(Tableau8[Exclus], C24) &gt; 0, 1, 0)</f>
        <v>1</v>
      </c>
      <c r="F24" s="82" t="str">
        <f>VLOOKUP($C24,'NACE_ 2008 Exclus'!$B$1:$D$361,3,FALSE)</f>
        <v xml:space="preserve">Exclus suite au règlement de minimis </v>
      </c>
    </row>
    <row r="25" spans="1:6" x14ac:dyDescent="0.2">
      <c r="A25" s="49" t="s">
        <v>44</v>
      </c>
      <c r="B25" s="26" t="s">
        <v>45</v>
      </c>
      <c r="C25" s="49" t="s">
        <v>44</v>
      </c>
      <c r="D25" s="26" t="s">
        <v>45</v>
      </c>
      <c r="E25" s="85">
        <f>IF(COUNTIF(Tableau8[Exclus], C25) &gt; 0, 1, 0)</f>
        <v>1</v>
      </c>
      <c r="F25" s="82" t="str">
        <f>VLOOKUP($C25,'NACE_ 2008 Exclus'!$B$1:$D$361,3,FALSE)</f>
        <v xml:space="preserve">Exclus suite au règlement de minimis </v>
      </c>
    </row>
    <row r="26" spans="1:6" x14ac:dyDescent="0.2">
      <c r="A26" s="49" t="s">
        <v>46</v>
      </c>
      <c r="B26" s="26" t="s">
        <v>47</v>
      </c>
      <c r="C26" s="49" t="s">
        <v>46</v>
      </c>
      <c r="D26" s="26" t="s">
        <v>47</v>
      </c>
      <c r="E26" s="85">
        <f>IF(COUNTIF(Tableau8[Exclus], C26) &gt; 0, 1, 0)</f>
        <v>1</v>
      </c>
      <c r="F26" s="82" t="str">
        <f>VLOOKUP($C26,'NACE_ 2008 Exclus'!$B$1:$D$361,3,FALSE)</f>
        <v xml:space="preserve">Exclus suite au règlement de minimis </v>
      </c>
    </row>
    <row r="27" spans="1:6" x14ac:dyDescent="0.2">
      <c r="A27" s="49" t="s">
        <v>48</v>
      </c>
      <c r="B27" s="26" t="s">
        <v>49</v>
      </c>
      <c r="C27" s="49" t="s">
        <v>48</v>
      </c>
      <c r="D27" s="26" t="s">
        <v>49</v>
      </c>
      <c r="E27" s="85">
        <f>IF(COUNTIF(Tableau8[Exclus], C27) &gt; 0, 1, 0)</f>
        <v>1</v>
      </c>
      <c r="F27" s="82" t="str">
        <f>VLOOKUP($C27,'NACE_ 2008 Exclus'!$B$1:$D$361,3,FALSE)</f>
        <v xml:space="preserve">Exclus suite au règlement de minimis </v>
      </c>
    </row>
    <row r="28" spans="1:6" x14ac:dyDescent="0.2">
      <c r="A28" s="49" t="s">
        <v>50</v>
      </c>
      <c r="B28" s="26" t="s">
        <v>51</v>
      </c>
      <c r="C28" s="49" t="s">
        <v>50</v>
      </c>
      <c r="D28" s="26" t="s">
        <v>51</v>
      </c>
      <c r="E28" s="85">
        <f>IF(COUNTIF(Tableau8[Exclus], C28) &gt; 0, 1, 0)</f>
        <v>1</v>
      </c>
      <c r="F28" s="82" t="str">
        <f>VLOOKUP($C28,'NACE_ 2008 Exclus'!$B$1:$D$361,3,FALSE)</f>
        <v xml:space="preserve">Exclus suite au règlement de minimis </v>
      </c>
    </row>
    <row r="29" spans="1:6" x14ac:dyDescent="0.2">
      <c r="A29" s="49" t="s">
        <v>52</v>
      </c>
      <c r="B29" s="26" t="s">
        <v>53</v>
      </c>
      <c r="C29" s="49" t="s">
        <v>52</v>
      </c>
      <c r="D29" s="26" t="s">
        <v>53</v>
      </c>
      <c r="E29" s="85">
        <f>IF(COUNTIF(Tableau8[Exclus], C29) &gt; 0, 1, 0)</f>
        <v>1</v>
      </c>
      <c r="F29" s="82" t="str">
        <f>VLOOKUP($C29,'NACE_ 2008 Exclus'!$B$1:$D$361,3,FALSE)</f>
        <v xml:space="preserve">Exclus suite au règlement de minimis </v>
      </c>
    </row>
    <row r="30" spans="1:6" x14ac:dyDescent="0.2">
      <c r="A30" s="49" t="s">
        <v>54</v>
      </c>
      <c r="B30" s="26" t="s">
        <v>55</v>
      </c>
      <c r="C30" s="49" t="s">
        <v>54</v>
      </c>
      <c r="D30" s="26" t="s">
        <v>55</v>
      </c>
      <c r="E30" s="85">
        <f>IF(COUNTIF(Tableau8[Exclus], C30) &gt; 0, 1, 0)</f>
        <v>1</v>
      </c>
      <c r="F30" s="82" t="str">
        <f>VLOOKUP($C30,'NACE_ 2008 Exclus'!$B$1:$D$361,3,FALSE)</f>
        <v xml:space="preserve">Exclus suite au règlement de minimis </v>
      </c>
    </row>
    <row r="31" spans="1:6" x14ac:dyDescent="0.2">
      <c r="A31" s="49" t="s">
        <v>56</v>
      </c>
      <c r="B31" s="26" t="s">
        <v>57</v>
      </c>
      <c r="C31" s="49" t="s">
        <v>56</v>
      </c>
      <c r="D31" s="26" t="s">
        <v>57</v>
      </c>
      <c r="E31" s="85">
        <f>IF(COUNTIF(Tableau8[Exclus], C31) &gt; 0, 1, 0)</f>
        <v>1</v>
      </c>
      <c r="F31" s="82" t="str">
        <f>VLOOKUP($C31,'NACE_ 2008 Exclus'!$B$1:$D$361,3,FALSE)</f>
        <v xml:space="preserve">Exclus suite au règlement de minimis </v>
      </c>
    </row>
    <row r="32" spans="1:6" x14ac:dyDescent="0.2">
      <c r="A32" s="49" t="s">
        <v>58</v>
      </c>
      <c r="B32" s="26" t="s">
        <v>59</v>
      </c>
      <c r="C32" s="49" t="s">
        <v>58</v>
      </c>
      <c r="D32" s="26" t="s">
        <v>59</v>
      </c>
      <c r="E32" s="85">
        <f>IF(COUNTIF(Tableau8[Exclus], C32) &gt; 0, 1, 0)</f>
        <v>1</v>
      </c>
      <c r="F32" s="82" t="str">
        <f>VLOOKUP($C32,'NACE_ 2008 Exclus'!$B$1:$D$361,3,FALSE)</f>
        <v xml:space="preserve">Exclus suite au règlement de minimis </v>
      </c>
    </row>
    <row r="33" spans="1:6" ht="25.5" x14ac:dyDescent="0.2">
      <c r="A33" s="49" t="s">
        <v>58</v>
      </c>
      <c r="B33" s="26" t="s">
        <v>60</v>
      </c>
      <c r="C33" s="49" t="s">
        <v>72</v>
      </c>
      <c r="D33" s="26" t="s">
        <v>73</v>
      </c>
      <c r="E33" s="30">
        <f>IF(COUNTIF(Tableau8[Exclus], C33) &gt; 0, 1, 0)</f>
        <v>0</v>
      </c>
      <c r="F33" s="84" t="e">
        <f>VLOOKUP($C33,'NACE_ 2008 Exclus'!$B$1:$D$361,3,FALSE)</f>
        <v>#N/A</v>
      </c>
    </row>
    <row r="34" spans="1:6" x14ac:dyDescent="0.2">
      <c r="A34" s="49" t="s">
        <v>61</v>
      </c>
      <c r="B34" s="26" t="s">
        <v>2516</v>
      </c>
      <c r="C34" s="49" t="s">
        <v>61</v>
      </c>
      <c r="D34" s="26" t="s">
        <v>62</v>
      </c>
      <c r="E34" s="85">
        <f>IF(COUNTIF(Tableau8[Exclus], C34) &gt; 0, 1, 0)</f>
        <v>1</v>
      </c>
      <c r="F34" s="82" t="str">
        <f>VLOOKUP($C34,'NACE_ 2008 Exclus'!$B$1:$D$361,3,FALSE)</f>
        <v xml:space="preserve">Exclus suite au règlement de minimis </v>
      </c>
    </row>
    <row r="35" spans="1:6" x14ac:dyDescent="0.2">
      <c r="A35" s="49" t="s">
        <v>61</v>
      </c>
      <c r="B35" s="26" t="s">
        <v>63</v>
      </c>
      <c r="C35" s="49" t="s">
        <v>64</v>
      </c>
      <c r="D35" s="26" t="s">
        <v>65</v>
      </c>
      <c r="E35" s="85">
        <f>IF(COUNTIF(Tableau8[Exclus], C35) &gt; 0, 1, 0)</f>
        <v>1</v>
      </c>
      <c r="F35" s="82" t="str">
        <f>VLOOKUP($C35,'NACE_ 2008 Exclus'!$B$1:$D$361,3,FALSE)</f>
        <v xml:space="preserve">Exclus suite au règlement de minimis </v>
      </c>
    </row>
    <row r="36" spans="1:6" x14ac:dyDescent="0.2">
      <c r="A36" s="49" t="s">
        <v>66</v>
      </c>
      <c r="B36" s="26" t="s">
        <v>65</v>
      </c>
      <c r="C36" s="49" t="s">
        <v>64</v>
      </c>
      <c r="D36" s="26" t="s">
        <v>65</v>
      </c>
      <c r="E36" s="85">
        <f>IF(COUNTIF(Tableau8[Exclus], C36) &gt; 0, 1, 0)</f>
        <v>1</v>
      </c>
      <c r="F36" s="82" t="str">
        <f>VLOOKUP($C36,'NACE_ 2008 Exclus'!$B$1:$D$361,3,FALSE)</f>
        <v xml:space="preserve">Exclus suite au règlement de minimis </v>
      </c>
    </row>
    <row r="37" spans="1:6" x14ac:dyDescent="0.2">
      <c r="A37" s="49" t="s">
        <v>66</v>
      </c>
      <c r="B37" s="26" t="s">
        <v>67</v>
      </c>
      <c r="C37" s="49" t="s">
        <v>96</v>
      </c>
      <c r="D37" s="26" t="s">
        <v>97</v>
      </c>
      <c r="E37" s="85">
        <f>IF(COUNTIF(Tableau8[Exclus], C37) &gt; 0, 1, 0)</f>
        <v>1</v>
      </c>
      <c r="F37" s="82" t="str">
        <f>VLOOKUP($C37,'NACE_ 2008 Exclus'!$B$1:$D$361,3,FALSE)</f>
        <v xml:space="preserve">Exclus suite au règlement de minimis </v>
      </c>
    </row>
    <row r="38" spans="1:6" x14ac:dyDescent="0.2">
      <c r="A38" s="49" t="s">
        <v>68</v>
      </c>
      <c r="B38" s="26" t="s">
        <v>69</v>
      </c>
      <c r="C38" s="49" t="s">
        <v>68</v>
      </c>
      <c r="D38" s="26" t="s">
        <v>69</v>
      </c>
      <c r="E38" s="85">
        <f>IF(COUNTIF(Tableau8[Exclus], C38) &gt; 0, 1, 0)</f>
        <v>1</v>
      </c>
      <c r="F38" s="82" t="str">
        <f>VLOOKUP($C38,'NACE_ 2008 Exclus'!$B$1:$D$361,3,FALSE)</f>
        <v xml:space="preserve">Exclus suite au règlement de minimis </v>
      </c>
    </row>
    <row r="39" spans="1:6" x14ac:dyDescent="0.2">
      <c r="A39" s="49" t="s">
        <v>70</v>
      </c>
      <c r="B39" s="26" t="s">
        <v>71</v>
      </c>
      <c r="C39" s="49" t="s">
        <v>70</v>
      </c>
      <c r="D39" s="26" t="s">
        <v>71</v>
      </c>
      <c r="E39" s="30">
        <f>IF(COUNTIF(Tableau8[Exclus], C39) &gt; 0, 1, 0)</f>
        <v>0</v>
      </c>
      <c r="F39" s="84" t="e">
        <f>VLOOKUP($C39,'NACE_ 2008 Exclus'!$B$1:$D$361,3,FALSE)</f>
        <v>#N/A</v>
      </c>
    </row>
    <row r="40" spans="1:6" ht="25.5" x14ac:dyDescent="0.2">
      <c r="A40" s="49" t="s">
        <v>72</v>
      </c>
      <c r="B40" s="26" t="s">
        <v>73</v>
      </c>
      <c r="C40" s="49" t="s">
        <v>72</v>
      </c>
      <c r="D40" s="26" t="s">
        <v>73</v>
      </c>
      <c r="E40" s="30">
        <f>IF(COUNTIF(Tableau8[Exclus], C40) &gt; 0, 1, 0)</f>
        <v>0</v>
      </c>
      <c r="F40" s="84" t="e">
        <f>VLOOKUP($C40,'NACE_ 2008 Exclus'!$B$1:$D$361,3,FALSE)</f>
        <v>#N/A</v>
      </c>
    </row>
    <row r="41" spans="1:6" ht="25.5" x14ac:dyDescent="0.2">
      <c r="A41" s="49" t="s">
        <v>74</v>
      </c>
      <c r="B41" s="26" t="s">
        <v>2517</v>
      </c>
      <c r="C41" s="49" t="s">
        <v>74</v>
      </c>
      <c r="D41" s="26" t="s">
        <v>75</v>
      </c>
      <c r="E41" s="30">
        <f>IF(COUNTIF(Tableau8[Exclus], C41) &gt; 0, 1, 0)</f>
        <v>0</v>
      </c>
      <c r="F41" s="84" t="e">
        <f>VLOOKUP($C41,'NACE_ 2008 Exclus'!$B$1:$D$361,3,FALSE)</f>
        <v>#N/A</v>
      </c>
    </row>
    <row r="42" spans="1:6" ht="25.5" x14ac:dyDescent="0.2">
      <c r="A42" s="49" t="s">
        <v>74</v>
      </c>
      <c r="B42" s="26" t="s">
        <v>2518</v>
      </c>
      <c r="C42" s="49" t="s">
        <v>76</v>
      </c>
      <c r="D42" s="26" t="s">
        <v>77</v>
      </c>
      <c r="E42" s="30">
        <f>IF(COUNTIF(Tableau8[Exclus], C42) &gt; 0, 1, 0)</f>
        <v>0</v>
      </c>
      <c r="F42" s="84" t="e">
        <f>VLOOKUP($C42,'NACE_ 2008 Exclus'!$B$1:$D$361,3,FALSE)</f>
        <v>#N/A</v>
      </c>
    </row>
    <row r="43" spans="1:6" ht="25.5" x14ac:dyDescent="0.2">
      <c r="A43" s="49" t="s">
        <v>78</v>
      </c>
      <c r="B43" s="26" t="s">
        <v>2519</v>
      </c>
      <c r="C43" s="49" t="s">
        <v>78</v>
      </c>
      <c r="D43" s="26" t="s">
        <v>79</v>
      </c>
      <c r="E43" s="30">
        <f>IF(COUNTIF(Tableau8[Exclus], C43) &gt; 0, 1, 0)</f>
        <v>0</v>
      </c>
      <c r="F43" s="84" t="e">
        <f>VLOOKUP($C43,'NACE_ 2008 Exclus'!$B$1:$D$361,3,FALSE)</f>
        <v>#N/A</v>
      </c>
    </row>
    <row r="44" spans="1:6" x14ac:dyDescent="0.2">
      <c r="A44" s="49" t="s">
        <v>80</v>
      </c>
      <c r="B44" s="26" t="s">
        <v>81</v>
      </c>
      <c r="C44" s="49" t="s">
        <v>80</v>
      </c>
      <c r="D44" s="26" t="s">
        <v>81</v>
      </c>
      <c r="E44" s="30">
        <f>IF(COUNTIF(Tableau8[Exclus], C44) &gt; 0, 1, 0)</f>
        <v>0</v>
      </c>
      <c r="F44" s="84" t="e">
        <f>VLOOKUP($C44,'NACE_ 2008 Exclus'!$B$1:$D$361,3,FALSE)</f>
        <v>#N/A</v>
      </c>
    </row>
    <row r="45" spans="1:6" x14ac:dyDescent="0.2">
      <c r="A45" s="49" t="s">
        <v>82</v>
      </c>
      <c r="B45" s="26" t="s">
        <v>83</v>
      </c>
      <c r="C45" s="49" t="s">
        <v>82</v>
      </c>
      <c r="D45" s="26" t="s">
        <v>83</v>
      </c>
      <c r="E45" s="30">
        <f>IF(COUNTIF(Tableau8[Exclus], C45) &gt; 0, 1, 0)</f>
        <v>0</v>
      </c>
      <c r="F45" s="84" t="e">
        <f>VLOOKUP($C45,'NACE_ 2008 Exclus'!$B$1:$D$361,3,FALSE)</f>
        <v>#N/A</v>
      </c>
    </row>
    <row r="46" spans="1:6" ht="25.5" x14ac:dyDescent="0.2">
      <c r="A46" s="49" t="s">
        <v>84</v>
      </c>
      <c r="B46" s="26" t="s">
        <v>85</v>
      </c>
      <c r="C46" s="49" t="s">
        <v>84</v>
      </c>
      <c r="D46" s="26" t="s">
        <v>85</v>
      </c>
      <c r="E46" s="30">
        <f>IF(COUNTIF(Tableau8[Exclus], C46) &gt; 0, 1, 0)</f>
        <v>0</v>
      </c>
      <c r="F46" s="84" t="e">
        <f>VLOOKUP($C46,'NACE_ 2008 Exclus'!$B$1:$D$361,3,FALSE)</f>
        <v>#N/A</v>
      </c>
    </row>
    <row r="47" spans="1:6" ht="25.5" x14ac:dyDescent="0.2">
      <c r="A47" s="49" t="s">
        <v>86</v>
      </c>
      <c r="B47" s="26" t="s">
        <v>2520</v>
      </c>
      <c r="C47" s="49" t="s">
        <v>86</v>
      </c>
      <c r="D47" s="26" t="s">
        <v>87</v>
      </c>
      <c r="E47" s="30">
        <f>IF(COUNTIF(Tableau8[Exclus], C47) &gt; 0, 1, 0)</f>
        <v>0</v>
      </c>
      <c r="F47" s="84" t="e">
        <f>VLOOKUP($C47,'NACE_ 2008 Exclus'!$B$1:$D$361,3,FALSE)</f>
        <v>#N/A</v>
      </c>
    </row>
    <row r="48" spans="1:6" x14ac:dyDescent="0.2">
      <c r="A48" s="49" t="s">
        <v>88</v>
      </c>
      <c r="B48" s="26" t="s">
        <v>89</v>
      </c>
      <c r="C48" s="49" t="s">
        <v>88</v>
      </c>
      <c r="D48" s="26" t="s">
        <v>89</v>
      </c>
      <c r="E48" s="85">
        <f>IF(COUNTIF(Tableau8[Exclus], C48) &gt; 0, 1, 0)</f>
        <v>1</v>
      </c>
      <c r="F48" s="82" t="str">
        <f>VLOOKUP($C48,'NACE_ 2008 Exclus'!$B$1:$D$361,3,FALSE)</f>
        <v xml:space="preserve">Exclus suite au règlement de minimis </v>
      </c>
    </row>
    <row r="49" spans="1:6" x14ac:dyDescent="0.2">
      <c r="A49" s="49" t="s">
        <v>92</v>
      </c>
      <c r="B49" s="26" t="s">
        <v>93</v>
      </c>
      <c r="C49" s="49" t="s">
        <v>92</v>
      </c>
      <c r="D49" s="26" t="s">
        <v>93</v>
      </c>
      <c r="E49" s="85">
        <f>IF(COUNTIF(Tableau8[Exclus], C49) &gt; 0, 1, 0)</f>
        <v>1</v>
      </c>
      <c r="F49" s="82" t="str">
        <f>VLOOKUP($C49,'NACE_ 2008 Exclus'!$B$1:$D$361,3,FALSE)</f>
        <v xml:space="preserve">Exclus suite au règlement de minimis </v>
      </c>
    </row>
    <row r="50" spans="1:6" x14ac:dyDescent="0.2">
      <c r="A50" s="49" t="s">
        <v>94</v>
      </c>
      <c r="B50" s="26" t="s">
        <v>95</v>
      </c>
      <c r="C50" s="49" t="s">
        <v>94</v>
      </c>
      <c r="D50" s="26" t="s">
        <v>95</v>
      </c>
      <c r="E50" s="85">
        <f>IF(COUNTIF(Tableau8[Exclus], C50) &gt; 0, 1, 0)</f>
        <v>1</v>
      </c>
      <c r="F50" s="82" t="str">
        <f>VLOOKUP($C50,'NACE_ 2008 Exclus'!$B$1:$D$361,3,FALSE)</f>
        <v xml:space="preserve">Exclus suite au règlement de minimis </v>
      </c>
    </row>
    <row r="51" spans="1:6" x14ac:dyDescent="0.2">
      <c r="A51" s="49" t="s">
        <v>96</v>
      </c>
      <c r="B51" s="26" t="s">
        <v>97</v>
      </c>
      <c r="C51" s="49" t="s">
        <v>96</v>
      </c>
      <c r="D51" s="26" t="s">
        <v>97</v>
      </c>
      <c r="E51" s="85">
        <f>IF(COUNTIF(Tableau8[Exclus], C51) &gt; 0, 1, 0)</f>
        <v>1</v>
      </c>
      <c r="F51" s="82" t="str">
        <f>VLOOKUP($C51,'NACE_ 2008 Exclus'!$B$1:$D$361,3,FALSE)</f>
        <v xml:space="preserve">Exclus suite au règlement de minimis </v>
      </c>
    </row>
    <row r="52" spans="1:6" ht="25.5" x14ac:dyDescent="0.2">
      <c r="A52" s="49" t="s">
        <v>90</v>
      </c>
      <c r="B52" s="26" t="s">
        <v>91</v>
      </c>
      <c r="C52" s="49" t="s">
        <v>88</v>
      </c>
      <c r="D52" s="26" t="s">
        <v>89</v>
      </c>
      <c r="E52" s="85">
        <f>IF(COUNTIF(Tableau8[Exclus], C52) &gt; 0, 1, 0)</f>
        <v>1</v>
      </c>
      <c r="F52" s="82" t="str">
        <f>VLOOKUP($C52,'NACE_ 2008 Exclus'!$B$1:$D$361,3,FALSE)</f>
        <v xml:space="preserve">Exclus suite au règlement de minimis </v>
      </c>
    </row>
    <row r="53" spans="1:6" ht="25.5" x14ac:dyDescent="0.2">
      <c r="A53" s="49" t="s">
        <v>90</v>
      </c>
      <c r="B53" s="26" t="s">
        <v>91</v>
      </c>
      <c r="C53" s="49" t="s">
        <v>92</v>
      </c>
      <c r="D53" s="26" t="s">
        <v>93</v>
      </c>
      <c r="E53" s="85">
        <f>IF(COUNTIF(Tableau8[Exclus], C53) &gt; 0, 1, 0)</f>
        <v>1</v>
      </c>
      <c r="F53" s="82" t="str">
        <f>VLOOKUP($C53,'NACE_ 2008 Exclus'!$B$1:$D$361,3,FALSE)</f>
        <v xml:space="preserve">Exclus suite au règlement de minimis </v>
      </c>
    </row>
    <row r="54" spans="1:6" ht="25.5" x14ac:dyDescent="0.2">
      <c r="A54" s="49" t="s">
        <v>90</v>
      </c>
      <c r="B54" s="26" t="s">
        <v>91</v>
      </c>
      <c r="C54" s="49" t="s">
        <v>94</v>
      </c>
      <c r="D54" s="26" t="s">
        <v>95</v>
      </c>
      <c r="E54" s="85">
        <f>IF(COUNTIF(Tableau8[Exclus], C54) &gt; 0, 1, 0)</f>
        <v>1</v>
      </c>
      <c r="F54" s="82" t="str">
        <f>VLOOKUP($C54,'NACE_ 2008 Exclus'!$B$1:$D$361,3,FALSE)</f>
        <v xml:space="preserve">Exclus suite au règlement de minimis </v>
      </c>
    </row>
    <row r="55" spans="1:6" ht="25.5" x14ac:dyDescent="0.2">
      <c r="A55" s="49" t="s">
        <v>90</v>
      </c>
      <c r="B55" s="26" t="s">
        <v>91</v>
      </c>
      <c r="C55" s="49" t="s">
        <v>96</v>
      </c>
      <c r="D55" s="26" t="s">
        <v>97</v>
      </c>
      <c r="E55" s="85">
        <f>IF(COUNTIF(Tableau8[Exclus], C55) &gt; 0, 1, 0)</f>
        <v>1</v>
      </c>
      <c r="F55" s="82" t="str">
        <f>VLOOKUP($C55,'NACE_ 2008 Exclus'!$B$1:$D$361,3,FALSE)</f>
        <v xml:space="preserve">Exclus suite au règlement de minimis </v>
      </c>
    </row>
    <row r="56" spans="1:6" ht="25.5" x14ac:dyDescent="0.2">
      <c r="A56" s="50" t="s">
        <v>90</v>
      </c>
      <c r="B56" s="33" t="s">
        <v>91</v>
      </c>
      <c r="C56" s="60">
        <v>33110</v>
      </c>
      <c r="D56" s="33" t="s">
        <v>721</v>
      </c>
      <c r="E56" s="34">
        <f>IF(COUNTIF(Tableau8[Exclus], C56) &gt; 0, 1, 0)</f>
        <v>0</v>
      </c>
      <c r="F56" s="84" t="e">
        <f>VLOOKUP($C56,'NACE_ 2008 Exclus'!$B$1:$D$361,3,FALSE)</f>
        <v>#N/A</v>
      </c>
    </row>
    <row r="57" spans="1:6" ht="38.25" x14ac:dyDescent="0.2">
      <c r="A57" s="49" t="s">
        <v>98</v>
      </c>
      <c r="B57" s="26" t="s">
        <v>99</v>
      </c>
      <c r="C57" s="49" t="s">
        <v>98</v>
      </c>
      <c r="D57" s="26" t="s">
        <v>99</v>
      </c>
      <c r="E57" s="85">
        <f>IF(COUNTIF(Tableau8[Exclus], C57) &gt; 0, 1, 0)</f>
        <v>1</v>
      </c>
      <c r="F57" s="75" t="str">
        <f>VLOOKUP($C57,'NACE_ 2008 Exclus'!$B$1:$D$361,3,FALSE)</f>
        <v>Exclus suite au Décret SESAM à l'exception particulière de la production d'énergies alternatives et renouvelables</v>
      </c>
    </row>
    <row r="58" spans="1:6" ht="38.25" x14ac:dyDescent="0.2">
      <c r="A58" s="49" t="s">
        <v>100</v>
      </c>
      <c r="B58" s="26" t="s">
        <v>101</v>
      </c>
      <c r="C58" s="49" t="s">
        <v>100</v>
      </c>
      <c r="D58" s="26" t="s">
        <v>101</v>
      </c>
      <c r="E58" s="85">
        <f>IF(COUNTIF(Tableau8[Exclus], C58) &gt; 0, 1, 0)</f>
        <v>1</v>
      </c>
      <c r="F58" s="75" t="str">
        <f>VLOOKUP($C58,'NACE_ 2008 Exclus'!$B$1:$D$361,3,FALSE)</f>
        <v>Exclus suite au Décret SESAM à l'exception particulière de la production d'énergies alternatives et renouvelables</v>
      </c>
    </row>
    <row r="59" spans="1:6" ht="38.25" x14ac:dyDescent="0.2">
      <c r="A59" s="49" t="s">
        <v>102</v>
      </c>
      <c r="B59" s="26" t="s">
        <v>103</v>
      </c>
      <c r="C59" s="49" t="s">
        <v>102</v>
      </c>
      <c r="D59" s="26" t="s">
        <v>103</v>
      </c>
      <c r="E59" s="85">
        <f>IF(COUNTIF(Tableau8[Exclus], C59) &gt; 0, 1, 0)</f>
        <v>1</v>
      </c>
      <c r="F59" s="75" t="str">
        <f>VLOOKUP($C59,'NACE_ 2008 Exclus'!$B$1:$D$361,3,FALSE)</f>
        <v>Exclus suite au Décret SESAM à l'exception particulière de la production d'énergies alternatives et renouvelables</v>
      </c>
    </row>
    <row r="60" spans="1:6" ht="38.25" x14ac:dyDescent="0.2">
      <c r="A60" s="49" t="s">
        <v>104</v>
      </c>
      <c r="B60" s="26" t="s">
        <v>105</v>
      </c>
      <c r="C60" s="49" t="s">
        <v>104</v>
      </c>
      <c r="D60" s="26" t="s">
        <v>105</v>
      </c>
      <c r="E60" s="85">
        <f>IF(COUNTIF(Tableau8[Exclus], C60) &gt; 0, 1, 0)</f>
        <v>1</v>
      </c>
      <c r="F60" s="75" t="str">
        <f>VLOOKUP($C60,'NACE_ 2008 Exclus'!$B$1:$D$361,3,FALSE)</f>
        <v>Exclus suite au Décret SESAM à l'exception particulière de la production d'énergies alternatives et renouvelables</v>
      </c>
    </row>
    <row r="61" spans="1:6" ht="38.25" x14ac:dyDescent="0.2">
      <c r="A61" s="49" t="s">
        <v>106</v>
      </c>
      <c r="B61" s="26" t="s">
        <v>107</v>
      </c>
      <c r="C61" s="49" t="s">
        <v>106</v>
      </c>
      <c r="D61" s="26" t="s">
        <v>107</v>
      </c>
      <c r="E61" s="85">
        <f>IF(COUNTIF(Tableau8[Exclus], C61) &gt; 0, 1, 0)</f>
        <v>1</v>
      </c>
      <c r="F61" s="75" t="str">
        <f>VLOOKUP($C61,'NACE_ 2008 Exclus'!$B$1:$D$361,3,FALSE)</f>
        <v>Exclus suite au Décret SESAM à l'exception particulière de la production d'énergies alternatives et renouvelables</v>
      </c>
    </row>
    <row r="62" spans="1:6" ht="38.25" x14ac:dyDescent="0.2">
      <c r="A62" s="49" t="s">
        <v>108</v>
      </c>
      <c r="B62" s="26" t="s">
        <v>109</v>
      </c>
      <c r="C62" s="49" t="s">
        <v>108</v>
      </c>
      <c r="D62" s="26" t="s">
        <v>109</v>
      </c>
      <c r="E62" s="85">
        <f>IF(COUNTIF(Tableau8[Exclus], C62) &gt; 0, 1, 0)</f>
        <v>1</v>
      </c>
      <c r="F62" s="75" t="str">
        <f>VLOOKUP($C62,'NACE_ 2008 Exclus'!$B$1:$D$361,3,FALSE)</f>
        <v>Exclus suite au Décret SESAM à l'exception particulière de la production d'énergies alternatives et renouvelables</v>
      </c>
    </row>
    <row r="63" spans="1:6" ht="38.25" x14ac:dyDescent="0.2">
      <c r="A63" s="49" t="s">
        <v>110</v>
      </c>
      <c r="B63" s="26" t="s">
        <v>111</v>
      </c>
      <c r="C63" s="49" t="s">
        <v>110</v>
      </c>
      <c r="D63" s="26" t="s">
        <v>111</v>
      </c>
      <c r="E63" s="85">
        <f>IF(COUNTIF(Tableau8[Exclus], C63) &gt; 0, 1, 0)</f>
        <v>1</v>
      </c>
      <c r="F63" s="75" t="str">
        <f>VLOOKUP($C63,'NACE_ 2008 Exclus'!$B$1:$D$361,3,FALSE)</f>
        <v>Exclus suite au Décret SESAM à l'exception particulière de la production d'énergies alternatives et renouvelables</v>
      </c>
    </row>
    <row r="64" spans="1:6" ht="38.25" x14ac:dyDescent="0.2">
      <c r="A64" s="49" t="s">
        <v>112</v>
      </c>
      <c r="B64" s="26" t="s">
        <v>113</v>
      </c>
      <c r="C64" s="49" t="s">
        <v>112</v>
      </c>
      <c r="D64" s="26" t="s">
        <v>113</v>
      </c>
      <c r="E64" s="85">
        <f>IF(COUNTIF(Tableau8[Exclus], C64) &gt; 0, 1, 0)</f>
        <v>1</v>
      </c>
      <c r="F64" s="75" t="str">
        <f>VLOOKUP($C64,'NACE_ 2008 Exclus'!$B$1:$D$361,3,FALSE)</f>
        <v>Exclus suite au Décret SESAM à l'exception particulière de la production d'énergies alternatives et renouvelables</v>
      </c>
    </row>
    <row r="65" spans="1:6" ht="38.25" x14ac:dyDescent="0.2">
      <c r="A65" s="49" t="s">
        <v>114</v>
      </c>
      <c r="B65" s="26" t="s">
        <v>2521</v>
      </c>
      <c r="C65" s="49" t="s">
        <v>114</v>
      </c>
      <c r="D65" s="26" t="s">
        <v>2522</v>
      </c>
      <c r="E65" s="85">
        <f>IF(COUNTIF(Tableau8[Exclus], C65) &gt; 0, 1, 0)</f>
        <v>1</v>
      </c>
      <c r="F65" s="75" t="str">
        <f>VLOOKUP($C65,'NACE_ 2008 Exclus'!$B$1:$D$361,3,FALSE)</f>
        <v>Exclus suite au Décret SESAM à l'exception particulière de la production d'énergies alternatives et renouvelables</v>
      </c>
    </row>
    <row r="66" spans="1:6" ht="38.25" x14ac:dyDescent="0.2">
      <c r="A66" s="49" t="s">
        <v>115</v>
      </c>
      <c r="B66" s="26" t="s">
        <v>117</v>
      </c>
      <c r="C66" s="49" t="s">
        <v>115</v>
      </c>
      <c r="D66" s="26" t="s">
        <v>116</v>
      </c>
      <c r="E66" s="85">
        <f>IF(COUNTIF(Tableau8[Exclus], C66) &gt; 0, 1, 0)</f>
        <v>1</v>
      </c>
      <c r="F66" s="75" t="str">
        <f>VLOOKUP($C66,'NACE_ 2008 Exclus'!$B$1:$D$361,3,FALSE)</f>
        <v>Exclus suite au Décret SESAM à l'exception particulière de la production d'énergies alternatives et renouvelables</v>
      </c>
    </row>
    <row r="67" spans="1:6" ht="38.25" x14ac:dyDescent="0.2">
      <c r="A67" s="49" t="s">
        <v>118</v>
      </c>
      <c r="B67" s="26" t="s">
        <v>120</v>
      </c>
      <c r="C67" s="49" t="s">
        <v>118</v>
      </c>
      <c r="D67" s="26" t="s">
        <v>119</v>
      </c>
      <c r="E67" s="85">
        <f>IF(COUNTIF(Tableau8[Exclus], C67) &gt; 0, 1, 0)</f>
        <v>1</v>
      </c>
      <c r="F67" s="75" t="str">
        <f>VLOOKUP($C67,'NACE_ 2008 Exclus'!$B$1:$D$361,3,FALSE)</f>
        <v>Exclus suite au Décret SESAM à l'exception particulière de la production d'énergies alternatives et renouvelables</v>
      </c>
    </row>
    <row r="68" spans="1:6" ht="38.25" x14ac:dyDescent="0.2">
      <c r="A68" s="49" t="s">
        <v>121</v>
      </c>
      <c r="B68" s="26" t="s">
        <v>122</v>
      </c>
      <c r="C68" s="49" t="s">
        <v>121</v>
      </c>
      <c r="D68" s="26" t="s">
        <v>122</v>
      </c>
      <c r="E68" s="85">
        <f>IF(COUNTIF(Tableau8[Exclus], C68) &gt; 0, 1, 0)</f>
        <v>1</v>
      </c>
      <c r="F68" s="75" t="str">
        <f>VLOOKUP($C68,'NACE_ 2008 Exclus'!$B$1:$D$361,3,FALSE)</f>
        <v>Exclus suite au Décret SESAM à l'exception particulière de la production d'énergies alternatives et renouvelables</v>
      </c>
    </row>
    <row r="69" spans="1:6" ht="38.25" x14ac:dyDescent="0.2">
      <c r="A69" s="49" t="s">
        <v>123</v>
      </c>
      <c r="B69" s="26" t="s">
        <v>124</v>
      </c>
      <c r="C69" s="49" t="s">
        <v>123</v>
      </c>
      <c r="D69" s="26" t="s">
        <v>124</v>
      </c>
      <c r="E69" s="85">
        <f>IF(COUNTIF(Tableau8[Exclus], C69) &gt; 0, 1, 0)</f>
        <v>1</v>
      </c>
      <c r="F69" s="75" t="str">
        <f>VLOOKUP($C69,'NACE_ 2008 Exclus'!$B$1:$D$361,3,FALSE)</f>
        <v>Exclus suite au Décret SESAM à l'exception particulière de la production d'énergies alternatives et renouvelables</v>
      </c>
    </row>
    <row r="70" spans="1:6" ht="38.25" x14ac:dyDescent="0.2">
      <c r="A70" s="49" t="s">
        <v>125</v>
      </c>
      <c r="B70" s="26" t="s">
        <v>126</v>
      </c>
      <c r="C70" s="49" t="s">
        <v>125</v>
      </c>
      <c r="D70" s="26" t="s">
        <v>126</v>
      </c>
      <c r="E70" s="85">
        <f>IF(COUNTIF(Tableau8[Exclus], C70) &gt; 0, 1, 0)</f>
        <v>1</v>
      </c>
      <c r="F70" s="75" t="str">
        <f>VLOOKUP($C70,'NACE_ 2008 Exclus'!$B$1:$D$361,3,FALSE)</f>
        <v>Exclus suite au Décret SESAM à l'exception particulière de la production d'énergies alternatives et renouvelables</v>
      </c>
    </row>
    <row r="71" spans="1:6" ht="38.25" x14ac:dyDescent="0.2">
      <c r="A71" s="49" t="s">
        <v>127</v>
      </c>
      <c r="B71" s="26" t="s">
        <v>128</v>
      </c>
      <c r="C71" s="49" t="s">
        <v>127</v>
      </c>
      <c r="D71" s="26" t="s">
        <v>128</v>
      </c>
      <c r="E71" s="85">
        <f>IF(COUNTIF(Tableau8[Exclus], C71) &gt; 0, 1, 0)</f>
        <v>1</v>
      </c>
      <c r="F71" s="75" t="str">
        <f>VLOOKUP($C71,'NACE_ 2008 Exclus'!$B$1:$D$361,3,FALSE)</f>
        <v>Exclus suite au Décret SESAM à l'exception particulière de la production d'énergies alternatives et renouvelables</v>
      </c>
    </row>
    <row r="72" spans="1:6" ht="38.25" x14ac:dyDescent="0.2">
      <c r="A72" s="49" t="s">
        <v>129</v>
      </c>
      <c r="B72" s="26" t="s">
        <v>130</v>
      </c>
      <c r="C72" s="49" t="s">
        <v>129</v>
      </c>
      <c r="D72" s="26" t="s">
        <v>130</v>
      </c>
      <c r="E72" s="85">
        <f>IF(COUNTIF(Tableau8[Exclus], C72) &gt; 0, 1, 0)</f>
        <v>1</v>
      </c>
      <c r="F72" s="75" t="str">
        <f>VLOOKUP($C72,'NACE_ 2008 Exclus'!$B$1:$D$361,3,FALSE)</f>
        <v>Exclus suite au Décret SESAM à l'exception particulière de la production d'énergies alternatives et renouvelables</v>
      </c>
    </row>
    <row r="73" spans="1:6" ht="38.25" x14ac:dyDescent="0.2">
      <c r="A73" s="49" t="s">
        <v>131</v>
      </c>
      <c r="B73" s="26" t="s">
        <v>132</v>
      </c>
      <c r="C73" s="49" t="s">
        <v>131</v>
      </c>
      <c r="D73" s="26" t="s">
        <v>132</v>
      </c>
      <c r="E73" s="85">
        <f>IF(COUNTIF(Tableau8[Exclus], C73) &gt; 0, 1, 0)</f>
        <v>1</v>
      </c>
      <c r="F73" s="75" t="str">
        <f>VLOOKUP($C73,'NACE_ 2008 Exclus'!$B$1:$D$361,3,FALSE)</f>
        <v>Exclus suite au Décret SESAM à l'exception particulière de la production d'énergies alternatives et renouvelables</v>
      </c>
    </row>
    <row r="74" spans="1:6" ht="38.25" x14ac:dyDescent="0.2">
      <c r="A74" s="49" t="s">
        <v>133</v>
      </c>
      <c r="B74" s="26" t="s">
        <v>134</v>
      </c>
      <c r="C74" s="49" t="s">
        <v>133</v>
      </c>
      <c r="D74" s="26" t="s">
        <v>134</v>
      </c>
      <c r="E74" s="85">
        <f>IF(COUNTIF(Tableau8[Exclus], C74) &gt; 0, 1, 0)</f>
        <v>1</v>
      </c>
      <c r="F74" s="75" t="str">
        <f>VLOOKUP($C74,'NACE_ 2008 Exclus'!$B$1:$D$361,3,FALSE)</f>
        <v>Exclus suite au Décret SESAM à l'exception particulière de la production d'énergies alternatives et renouvelables</v>
      </c>
    </row>
    <row r="75" spans="1:6" ht="38.25" x14ac:dyDescent="0.2">
      <c r="A75" s="50" t="s">
        <v>137</v>
      </c>
      <c r="B75" s="36" t="s">
        <v>138</v>
      </c>
      <c r="C75" s="50" t="s">
        <v>135</v>
      </c>
      <c r="D75" s="33" t="s">
        <v>136</v>
      </c>
      <c r="E75" s="30">
        <f>IF(COUNTIF(Tableau8[Exclus], C75) &gt; 0, 1, 0)</f>
        <v>0</v>
      </c>
      <c r="F75" s="84" t="e">
        <f>VLOOKUP($C75,'NACE_ 2008 Exclus'!$B$1:$D$361,3,FALSE)</f>
        <v>#N/A</v>
      </c>
    </row>
    <row r="76" spans="1:6" ht="38.25" x14ac:dyDescent="0.2">
      <c r="A76" s="49" t="s">
        <v>139</v>
      </c>
      <c r="B76" s="26" t="s">
        <v>140</v>
      </c>
      <c r="C76" s="49" t="s">
        <v>135</v>
      </c>
      <c r="D76" s="26" t="s">
        <v>136</v>
      </c>
      <c r="E76" s="30">
        <f>IF(COUNTIF(Tableau8[Exclus], C76) &gt; 0, 1, 0)</f>
        <v>0</v>
      </c>
      <c r="F76" s="84" t="e">
        <f>VLOOKUP($C76,'NACE_ 2008 Exclus'!$B$1:$D$361,3,FALSE)</f>
        <v>#N/A</v>
      </c>
    </row>
    <row r="77" spans="1:6" ht="38.25" x14ac:dyDescent="0.2">
      <c r="A77" s="49" t="s">
        <v>141</v>
      </c>
      <c r="B77" s="26" t="s">
        <v>142</v>
      </c>
      <c r="C77" s="49" t="s">
        <v>135</v>
      </c>
      <c r="D77" s="26" t="s">
        <v>136</v>
      </c>
      <c r="E77" s="30">
        <f>IF(COUNTIF(Tableau8[Exclus], C77) &gt; 0, 1, 0)</f>
        <v>0</v>
      </c>
      <c r="F77" s="84" t="e">
        <f>VLOOKUP($C77,'NACE_ 2008 Exclus'!$B$1:$D$361,3,FALSE)</f>
        <v>#N/A</v>
      </c>
    </row>
    <row r="78" spans="1:6" ht="38.25" x14ac:dyDescent="0.2">
      <c r="A78" s="49" t="s">
        <v>143</v>
      </c>
      <c r="B78" s="26" t="s">
        <v>144</v>
      </c>
      <c r="C78" s="49" t="s">
        <v>135</v>
      </c>
      <c r="D78" s="26" t="s">
        <v>136</v>
      </c>
      <c r="E78" s="30">
        <f>IF(COUNTIF(Tableau8[Exclus], C78) &gt; 0, 1, 0)</f>
        <v>0</v>
      </c>
      <c r="F78" s="84" t="e">
        <f>VLOOKUP($C78,'NACE_ 2008 Exclus'!$B$1:$D$361,3,FALSE)</f>
        <v>#N/A</v>
      </c>
    </row>
    <row r="79" spans="1:6" ht="25.5" x14ac:dyDescent="0.2">
      <c r="A79" s="49" t="s">
        <v>145</v>
      </c>
      <c r="B79" s="26" t="s">
        <v>146</v>
      </c>
      <c r="C79" s="49" t="s">
        <v>145</v>
      </c>
      <c r="D79" s="26" t="s">
        <v>146</v>
      </c>
      <c r="E79" s="30">
        <f>IF(COUNTIF(Tableau8[Exclus], C79) &gt; 0, 1, 0)</f>
        <v>0</v>
      </c>
      <c r="F79" s="84" t="e">
        <f>VLOOKUP($C79,'NACE_ 2008 Exclus'!$B$1:$D$361,3,FALSE)</f>
        <v>#N/A</v>
      </c>
    </row>
    <row r="80" spans="1:6" ht="25.5" x14ac:dyDescent="0.2">
      <c r="A80" s="49" t="s">
        <v>147</v>
      </c>
      <c r="B80" s="26" t="s">
        <v>2504</v>
      </c>
      <c r="C80" s="49" t="s">
        <v>147</v>
      </c>
      <c r="D80" s="26" t="s">
        <v>2523</v>
      </c>
      <c r="E80" s="30">
        <f>IF(COUNTIF(Tableau8[Exclus], C80) &gt; 0, 1, 0)</f>
        <v>0</v>
      </c>
      <c r="F80" s="84" t="e">
        <f>VLOOKUP($C80,'NACE_ 2008 Exclus'!$B$1:$D$361,3,FALSE)</f>
        <v>#N/A</v>
      </c>
    </row>
    <row r="81" spans="1:6" ht="25.5" x14ac:dyDescent="0.2">
      <c r="A81" s="49" t="s">
        <v>148</v>
      </c>
      <c r="B81" s="26" t="s">
        <v>149</v>
      </c>
      <c r="C81" s="49" t="s">
        <v>148</v>
      </c>
      <c r="D81" s="26" t="s">
        <v>149</v>
      </c>
      <c r="E81" s="30">
        <f>IF(COUNTIF(Tableau8[Exclus], C81) &gt; 0, 1, 0)</f>
        <v>0</v>
      </c>
      <c r="F81" s="84" t="e">
        <f>VLOOKUP($C81,'NACE_ 2008 Exclus'!$B$1:$D$361,3,FALSE)</f>
        <v>#N/A</v>
      </c>
    </row>
    <row r="82" spans="1:6" ht="38.25" x14ac:dyDescent="0.2">
      <c r="A82" s="49" t="s">
        <v>150</v>
      </c>
      <c r="B82" s="26" t="s">
        <v>151</v>
      </c>
      <c r="C82" s="49" t="s">
        <v>150</v>
      </c>
      <c r="D82" s="26" t="s">
        <v>151</v>
      </c>
      <c r="E82" s="30">
        <f>IF(COUNTIF(Tableau8[Exclus], C82) &gt; 0, 1, 0)</f>
        <v>0</v>
      </c>
      <c r="F82" s="84" t="e">
        <f>VLOOKUP($C82,'NACE_ 2008 Exclus'!$B$1:$D$361,3,FALSE)</f>
        <v>#N/A</v>
      </c>
    </row>
    <row r="83" spans="1:6" ht="25.5" x14ac:dyDescent="0.2">
      <c r="A83" s="49" t="s">
        <v>152</v>
      </c>
      <c r="B83" s="26" t="s">
        <v>153</v>
      </c>
      <c r="C83" s="49" t="s">
        <v>152</v>
      </c>
      <c r="D83" s="26" t="s">
        <v>153</v>
      </c>
      <c r="E83" s="30">
        <f>IF(COUNTIF(Tableau8[Exclus], C83) &gt; 0, 1, 0)</f>
        <v>0</v>
      </c>
      <c r="F83" s="84" t="e">
        <f>VLOOKUP($C83,'NACE_ 2008 Exclus'!$B$1:$D$361,3,FALSE)</f>
        <v>#N/A</v>
      </c>
    </row>
    <row r="84" spans="1:6" x14ac:dyDescent="0.2">
      <c r="A84" s="49" t="s">
        <v>154</v>
      </c>
      <c r="B84" s="26" t="s">
        <v>155</v>
      </c>
      <c r="C84" s="49" t="s">
        <v>154</v>
      </c>
      <c r="D84" s="26" t="s">
        <v>2505</v>
      </c>
      <c r="E84" s="30">
        <f>IF(COUNTIF(Tableau8[Exclus], C84) &gt; 0, 1, 0)</f>
        <v>0</v>
      </c>
      <c r="F84" s="84" t="e">
        <f>VLOOKUP($C84,'NACE_ 2008 Exclus'!$B$1:$D$361,3,FALSE)</f>
        <v>#N/A</v>
      </c>
    </row>
    <row r="85" spans="1:6" ht="25.5" x14ac:dyDescent="0.2">
      <c r="A85" s="49" t="s">
        <v>156</v>
      </c>
      <c r="B85" s="26" t="s">
        <v>157</v>
      </c>
      <c r="C85" s="49" t="s">
        <v>156</v>
      </c>
      <c r="D85" s="26" t="s">
        <v>157</v>
      </c>
      <c r="E85" s="30">
        <f>IF(COUNTIF(Tableau8[Exclus], C85) &gt; 0, 1, 0)</f>
        <v>0</v>
      </c>
      <c r="F85" s="84" t="e">
        <f>VLOOKUP($C85,'NACE_ 2008 Exclus'!$B$1:$D$361,3,FALSE)</f>
        <v>#N/A</v>
      </c>
    </row>
    <row r="86" spans="1:6" ht="25.5" x14ac:dyDescent="0.2">
      <c r="A86" s="49" t="s">
        <v>158</v>
      </c>
      <c r="B86" s="26" t="s">
        <v>159</v>
      </c>
      <c r="C86" s="49" t="s">
        <v>158</v>
      </c>
      <c r="D86" s="26" t="s">
        <v>159</v>
      </c>
      <c r="E86" s="30">
        <f>IF(COUNTIF(Tableau8[Exclus], C86) &gt; 0, 1, 0)</f>
        <v>0</v>
      </c>
      <c r="F86" s="84" t="e">
        <f>VLOOKUP($C86,'NACE_ 2008 Exclus'!$B$1:$D$361,3,FALSE)</f>
        <v>#N/A</v>
      </c>
    </row>
    <row r="87" spans="1:6" x14ac:dyDescent="0.2">
      <c r="A87" s="49" t="s">
        <v>160</v>
      </c>
      <c r="B87" s="26" t="s">
        <v>161</v>
      </c>
      <c r="C87" s="49" t="s">
        <v>160</v>
      </c>
      <c r="D87" s="26" t="s">
        <v>161</v>
      </c>
      <c r="E87" s="30">
        <f>IF(COUNTIF(Tableau8[Exclus], C87) &gt; 0, 1, 0)</f>
        <v>0</v>
      </c>
      <c r="F87" s="84" t="e">
        <f>VLOOKUP($C87,'NACE_ 2008 Exclus'!$B$1:$D$361,3,FALSE)</f>
        <v>#N/A</v>
      </c>
    </row>
    <row r="88" spans="1:6" x14ac:dyDescent="0.2">
      <c r="A88" s="49" t="s">
        <v>162</v>
      </c>
      <c r="B88" s="26" t="s">
        <v>163</v>
      </c>
      <c r="C88" s="49" t="s">
        <v>162</v>
      </c>
      <c r="D88" s="26" t="s">
        <v>2506</v>
      </c>
      <c r="E88" s="30">
        <f>IF(COUNTIF(Tableau8[Exclus], C88) &gt; 0, 1, 0)</f>
        <v>0</v>
      </c>
      <c r="F88" s="84" t="e">
        <f>VLOOKUP($C88,'NACE_ 2008 Exclus'!$B$1:$D$361,3,FALSE)</f>
        <v>#N/A</v>
      </c>
    </row>
    <row r="89" spans="1:6" ht="25.5" x14ac:dyDescent="0.2">
      <c r="A89" s="49" t="s">
        <v>164</v>
      </c>
      <c r="B89" s="26" t="s">
        <v>165</v>
      </c>
      <c r="C89" s="49" t="s">
        <v>164</v>
      </c>
      <c r="D89" s="26" t="s">
        <v>2507</v>
      </c>
      <c r="E89" s="30">
        <f>IF(COUNTIF(Tableau8[Exclus], C89) &gt; 0, 1, 0)</f>
        <v>0</v>
      </c>
      <c r="F89" s="84" t="e">
        <f>VLOOKUP($C89,'NACE_ 2008 Exclus'!$B$1:$D$361,3,FALSE)</f>
        <v>#N/A</v>
      </c>
    </row>
    <row r="90" spans="1:6" ht="25.5" x14ac:dyDescent="0.2">
      <c r="A90" s="49" t="s">
        <v>166</v>
      </c>
      <c r="B90" s="28" t="s">
        <v>168</v>
      </c>
      <c r="C90" s="49" t="s">
        <v>166</v>
      </c>
      <c r="D90" s="26" t="s">
        <v>2993</v>
      </c>
      <c r="E90" s="30">
        <f>IF(COUNTIF(Tableau8[Exclus], C90) &gt; 0, 1, 0)</f>
        <v>0</v>
      </c>
      <c r="F90" s="84" t="e">
        <f>VLOOKUP($C90,'NACE_ 2008 Exclus'!$B$1:$D$361,3,FALSE)</f>
        <v>#N/A</v>
      </c>
    </row>
    <row r="91" spans="1:6" ht="25.5" x14ac:dyDescent="0.2">
      <c r="A91" s="49" t="s">
        <v>169</v>
      </c>
      <c r="B91" s="28" t="s">
        <v>171</v>
      </c>
      <c r="C91" s="49" t="s">
        <v>169</v>
      </c>
      <c r="D91" s="28" t="s">
        <v>170</v>
      </c>
      <c r="E91" s="30">
        <f>IF(COUNTIF(Tableau8[Exclus], C91) &gt; 0, 1, 0)</f>
        <v>0</v>
      </c>
      <c r="F91" s="84" t="e">
        <f>VLOOKUP($C91,'NACE_ 2008 Exclus'!$B$1:$D$361,3,FALSE)</f>
        <v>#N/A</v>
      </c>
    </row>
    <row r="92" spans="1:6" x14ac:dyDescent="0.2">
      <c r="A92" s="49" t="s">
        <v>172</v>
      </c>
      <c r="B92" s="26" t="s">
        <v>173</v>
      </c>
      <c r="C92" s="49" t="s">
        <v>172</v>
      </c>
      <c r="D92" s="26" t="s">
        <v>173</v>
      </c>
      <c r="E92" s="30">
        <f>IF(COUNTIF(Tableau8[Exclus], C92) &gt; 0, 1, 0)</f>
        <v>0</v>
      </c>
      <c r="F92" s="84" t="e">
        <f>VLOOKUP($C92,'NACE_ 2008 Exclus'!$B$1:$D$361,3,FALSE)</f>
        <v>#N/A</v>
      </c>
    </row>
    <row r="93" spans="1:6" ht="25.5" x14ac:dyDescent="0.2">
      <c r="A93" s="49" t="s">
        <v>172</v>
      </c>
      <c r="B93" s="26" t="s">
        <v>173</v>
      </c>
      <c r="C93" s="49" t="s">
        <v>194</v>
      </c>
      <c r="D93" s="26" t="s">
        <v>195</v>
      </c>
      <c r="E93" s="30">
        <f>IF(COUNTIF(Tableau8[Exclus], C93) &gt; 0, 1, 0)</f>
        <v>0</v>
      </c>
      <c r="F93" s="84" t="e">
        <f>VLOOKUP($C93,'NACE_ 2008 Exclus'!$B$1:$D$361,3,FALSE)</f>
        <v>#N/A</v>
      </c>
    </row>
    <row r="94" spans="1:6" x14ac:dyDescent="0.2">
      <c r="A94" s="49" t="s">
        <v>174</v>
      </c>
      <c r="B94" s="26" t="s">
        <v>175</v>
      </c>
      <c r="C94" s="49" t="s">
        <v>174</v>
      </c>
      <c r="D94" s="26" t="s">
        <v>175</v>
      </c>
      <c r="E94" s="30">
        <f>IF(COUNTIF(Tableau8[Exclus], C94) &gt; 0, 1, 0)</f>
        <v>0</v>
      </c>
      <c r="F94" s="84" t="e">
        <f>VLOOKUP($C94,'NACE_ 2008 Exclus'!$B$1:$D$361,3,FALSE)</f>
        <v>#N/A</v>
      </c>
    </row>
    <row r="95" spans="1:6" ht="25.5" x14ac:dyDescent="0.2">
      <c r="A95" s="49" t="s">
        <v>174</v>
      </c>
      <c r="B95" s="26" t="s">
        <v>175</v>
      </c>
      <c r="C95" s="49" t="s">
        <v>194</v>
      </c>
      <c r="D95" s="26" t="s">
        <v>195</v>
      </c>
      <c r="E95" s="30">
        <f>IF(COUNTIF(Tableau8[Exclus], C95) &gt; 0, 1, 0)</f>
        <v>0</v>
      </c>
      <c r="F95" s="84" t="e">
        <f>VLOOKUP($C95,'NACE_ 2008 Exclus'!$B$1:$D$361,3,FALSE)</f>
        <v>#N/A</v>
      </c>
    </row>
    <row r="96" spans="1:6" ht="25.5" x14ac:dyDescent="0.2">
      <c r="A96" s="49" t="s">
        <v>176</v>
      </c>
      <c r="B96" s="26" t="s">
        <v>177</v>
      </c>
      <c r="C96" s="49" t="s">
        <v>176</v>
      </c>
      <c r="D96" s="26" t="s">
        <v>177</v>
      </c>
      <c r="E96" s="30">
        <f>IF(COUNTIF(Tableau8[Exclus], C96) &gt; 0, 1, 0)</f>
        <v>0</v>
      </c>
      <c r="F96" s="84" t="e">
        <f>VLOOKUP($C96,'NACE_ 2008 Exclus'!$B$1:$D$361,3,FALSE)</f>
        <v>#N/A</v>
      </c>
    </row>
    <row r="97" spans="1:6" ht="25.5" x14ac:dyDescent="0.2">
      <c r="A97" s="49" t="s">
        <v>176</v>
      </c>
      <c r="B97" s="26" t="s">
        <v>177</v>
      </c>
      <c r="C97" s="49" t="s">
        <v>194</v>
      </c>
      <c r="D97" s="26" t="s">
        <v>195</v>
      </c>
      <c r="E97" s="30">
        <f>IF(COUNTIF(Tableau8[Exclus], C97) &gt; 0, 1, 0)</f>
        <v>0</v>
      </c>
      <c r="F97" s="84" t="e">
        <f>VLOOKUP($C97,'NACE_ 2008 Exclus'!$B$1:$D$361,3,FALSE)</f>
        <v>#N/A</v>
      </c>
    </row>
    <row r="98" spans="1:6" ht="25.5" x14ac:dyDescent="0.2">
      <c r="A98" s="49" t="s">
        <v>178</v>
      </c>
      <c r="B98" s="26" t="s">
        <v>179</v>
      </c>
      <c r="C98" s="49" t="s">
        <v>178</v>
      </c>
      <c r="D98" s="26" t="s">
        <v>179</v>
      </c>
      <c r="E98" s="30">
        <f>IF(COUNTIF(Tableau8[Exclus], C98) &gt; 0, 1, 0)</f>
        <v>0</v>
      </c>
      <c r="F98" s="84" t="e">
        <f>VLOOKUP($C98,'NACE_ 2008 Exclus'!$B$1:$D$361,3,FALSE)</f>
        <v>#N/A</v>
      </c>
    </row>
    <row r="99" spans="1:6" ht="25.5" x14ac:dyDescent="0.2">
      <c r="A99" s="49" t="s">
        <v>178</v>
      </c>
      <c r="B99" s="26" t="s">
        <v>179</v>
      </c>
      <c r="C99" s="49" t="s">
        <v>194</v>
      </c>
      <c r="D99" s="26" t="s">
        <v>195</v>
      </c>
      <c r="E99" s="30">
        <f>IF(COUNTIF(Tableau8[Exclus], C99) &gt; 0, 1, 0)</f>
        <v>0</v>
      </c>
      <c r="F99" s="84" t="e">
        <f>VLOOKUP($C99,'NACE_ 2008 Exclus'!$B$1:$D$361,3,FALSE)</f>
        <v>#N/A</v>
      </c>
    </row>
    <row r="100" spans="1:6" ht="25.5" x14ac:dyDescent="0.2">
      <c r="A100" s="49" t="s">
        <v>180</v>
      </c>
      <c r="B100" s="26" t="s">
        <v>181</v>
      </c>
      <c r="C100" s="49" t="s">
        <v>180</v>
      </c>
      <c r="D100" s="26" t="s">
        <v>2508</v>
      </c>
      <c r="E100" s="30">
        <f>IF(COUNTIF(Tableau8[Exclus], C100) &gt; 0, 1, 0)</f>
        <v>0</v>
      </c>
      <c r="F100" s="84" t="e">
        <f>VLOOKUP($C100,'NACE_ 2008 Exclus'!$B$1:$D$361,3,FALSE)</f>
        <v>#N/A</v>
      </c>
    </row>
    <row r="101" spans="1:6" ht="25.5" x14ac:dyDescent="0.2">
      <c r="A101" s="49" t="s">
        <v>180</v>
      </c>
      <c r="B101" s="26" t="s">
        <v>181</v>
      </c>
      <c r="C101" s="49" t="s">
        <v>194</v>
      </c>
      <c r="D101" s="26" t="s">
        <v>195</v>
      </c>
      <c r="E101" s="30">
        <f>IF(COUNTIF(Tableau8[Exclus], C101) &gt; 0, 1, 0)</f>
        <v>0</v>
      </c>
      <c r="F101" s="84" t="e">
        <f>VLOOKUP($C101,'NACE_ 2008 Exclus'!$B$1:$D$361,3,FALSE)</f>
        <v>#N/A</v>
      </c>
    </row>
    <row r="102" spans="1:6" x14ac:dyDescent="0.2">
      <c r="A102" s="49" t="s">
        <v>182</v>
      </c>
      <c r="B102" s="26" t="s">
        <v>183</v>
      </c>
      <c r="C102" s="49" t="s">
        <v>182</v>
      </c>
      <c r="D102" s="26" t="s">
        <v>183</v>
      </c>
      <c r="E102" s="30">
        <f>IF(COUNTIF(Tableau8[Exclus], C102) &gt; 0, 1, 0)</f>
        <v>0</v>
      </c>
      <c r="F102" s="84" t="e">
        <f>VLOOKUP($C102,'NACE_ 2008 Exclus'!$B$1:$D$361,3,FALSE)</f>
        <v>#N/A</v>
      </c>
    </row>
    <row r="103" spans="1:6" ht="25.5" x14ac:dyDescent="0.2">
      <c r="A103" s="49" t="s">
        <v>182</v>
      </c>
      <c r="B103" s="26" t="s">
        <v>183</v>
      </c>
      <c r="C103" s="49" t="s">
        <v>194</v>
      </c>
      <c r="D103" s="26" t="s">
        <v>195</v>
      </c>
      <c r="E103" s="30">
        <f>IF(COUNTIF(Tableau8[Exclus], C103) &gt; 0, 1, 0)</f>
        <v>0</v>
      </c>
      <c r="F103" s="84" t="e">
        <f>VLOOKUP($C103,'NACE_ 2008 Exclus'!$B$1:$D$361,3,FALSE)</f>
        <v>#N/A</v>
      </c>
    </row>
    <row r="104" spans="1:6" x14ac:dyDescent="0.2">
      <c r="A104" s="49" t="s">
        <v>184</v>
      </c>
      <c r="B104" s="26" t="s">
        <v>185</v>
      </c>
      <c r="C104" s="49" t="s">
        <v>184</v>
      </c>
      <c r="D104" s="26" t="s">
        <v>185</v>
      </c>
      <c r="E104" s="30">
        <f>IF(COUNTIF(Tableau8[Exclus], C104) &gt; 0, 1, 0)</f>
        <v>0</v>
      </c>
      <c r="F104" s="84" t="e">
        <f>VLOOKUP($C104,'NACE_ 2008 Exclus'!$B$1:$D$361,3,FALSE)</f>
        <v>#N/A</v>
      </c>
    </row>
    <row r="105" spans="1:6" ht="25.5" x14ac:dyDescent="0.2">
      <c r="A105" s="49" t="s">
        <v>186</v>
      </c>
      <c r="B105" s="26" t="s">
        <v>187</v>
      </c>
      <c r="C105" s="49" t="s">
        <v>186</v>
      </c>
      <c r="D105" s="26" t="s">
        <v>187</v>
      </c>
      <c r="E105" s="30">
        <f>IF(COUNTIF(Tableau8[Exclus], C105) &gt; 0, 1, 0)</f>
        <v>0</v>
      </c>
      <c r="F105" s="84" t="e">
        <f>VLOOKUP($C105,'NACE_ 2008 Exclus'!$B$1:$D$361,3,FALSE)</f>
        <v>#N/A</v>
      </c>
    </row>
    <row r="106" spans="1:6" x14ac:dyDescent="0.2">
      <c r="A106" s="49" t="s">
        <v>188</v>
      </c>
      <c r="B106" s="26" t="s">
        <v>189</v>
      </c>
      <c r="C106" s="49" t="s">
        <v>188</v>
      </c>
      <c r="D106" s="26" t="s">
        <v>189</v>
      </c>
      <c r="E106" s="30">
        <f>IF(COUNTIF(Tableau8[Exclus], C106) &gt; 0, 1, 0)</f>
        <v>0</v>
      </c>
      <c r="F106" s="84" t="e">
        <f>VLOOKUP($C106,'NACE_ 2008 Exclus'!$B$1:$D$361,3,FALSE)</f>
        <v>#N/A</v>
      </c>
    </row>
    <row r="107" spans="1:6" ht="25.5" x14ac:dyDescent="0.2">
      <c r="A107" s="49" t="s">
        <v>190</v>
      </c>
      <c r="B107" s="26" t="s">
        <v>191</v>
      </c>
      <c r="C107" s="49" t="s">
        <v>190</v>
      </c>
      <c r="D107" s="26" t="s">
        <v>2509</v>
      </c>
      <c r="E107" s="30">
        <f>IF(COUNTIF(Tableau8[Exclus], C107) &gt; 0, 1, 0)</f>
        <v>0</v>
      </c>
      <c r="F107" s="84" t="e">
        <f>VLOOKUP($C107,'NACE_ 2008 Exclus'!$B$1:$D$361,3,FALSE)</f>
        <v>#N/A</v>
      </c>
    </row>
    <row r="108" spans="1:6" x14ac:dyDescent="0.2">
      <c r="A108" s="49" t="s">
        <v>192</v>
      </c>
      <c r="B108" s="26" t="s">
        <v>193</v>
      </c>
      <c r="C108" s="49" t="s">
        <v>192</v>
      </c>
      <c r="D108" s="26" t="s">
        <v>193</v>
      </c>
      <c r="E108" s="30">
        <f>IF(COUNTIF(Tableau8[Exclus], C108) &gt; 0, 1, 0)</f>
        <v>0</v>
      </c>
      <c r="F108" s="84" t="e">
        <f>VLOOKUP($C108,'NACE_ 2008 Exclus'!$B$1:$D$361,3,FALSE)</f>
        <v>#N/A</v>
      </c>
    </row>
    <row r="109" spans="1:6" ht="25.5" x14ac:dyDescent="0.2">
      <c r="A109" s="49" t="s">
        <v>194</v>
      </c>
      <c r="B109" s="26" t="s">
        <v>195</v>
      </c>
      <c r="C109" s="49" t="s">
        <v>194</v>
      </c>
      <c r="D109" s="26" t="s">
        <v>195</v>
      </c>
      <c r="E109" s="30">
        <f>IF(COUNTIF(Tableau8[Exclus], C109) &gt; 0, 1, 0)</f>
        <v>0</v>
      </c>
      <c r="F109" s="84" t="e">
        <f>VLOOKUP($C109,'NACE_ 2008 Exclus'!$B$1:$D$361,3,FALSE)</f>
        <v>#N/A</v>
      </c>
    </row>
    <row r="110" spans="1:6" ht="25.5" x14ac:dyDescent="0.2">
      <c r="A110" s="49" t="s">
        <v>196</v>
      </c>
      <c r="B110" s="26" t="s">
        <v>197</v>
      </c>
      <c r="C110" s="49" t="s">
        <v>196</v>
      </c>
      <c r="D110" s="26" t="s">
        <v>197</v>
      </c>
      <c r="E110" s="30">
        <f>IF(COUNTIF(Tableau8[Exclus], C110) &gt; 0, 1, 0)</f>
        <v>0</v>
      </c>
      <c r="F110" s="84" t="e">
        <f>VLOOKUP($C110,'NACE_ 2008 Exclus'!$B$1:$D$361,3,FALSE)</f>
        <v>#N/A</v>
      </c>
    </row>
    <row r="111" spans="1:6" ht="25.5" x14ac:dyDescent="0.2">
      <c r="A111" s="49" t="s">
        <v>200</v>
      </c>
      <c r="B111" s="26" t="s">
        <v>201</v>
      </c>
      <c r="C111" s="49" t="s">
        <v>200</v>
      </c>
      <c r="D111" s="26" t="s">
        <v>201</v>
      </c>
      <c r="E111" s="30">
        <f>IF(COUNTIF(Tableau8[Exclus], C111) &gt; 0, 1, 0)</f>
        <v>0</v>
      </c>
      <c r="F111" s="84" t="e">
        <f>VLOOKUP($C111,'NACE_ 2008 Exclus'!$B$1:$D$361,3,FALSE)</f>
        <v>#N/A</v>
      </c>
    </row>
    <row r="112" spans="1:6" ht="25.5" x14ac:dyDescent="0.2">
      <c r="A112" s="49" t="s">
        <v>202</v>
      </c>
      <c r="B112" s="26" t="s">
        <v>203</v>
      </c>
      <c r="C112" s="49" t="s">
        <v>202</v>
      </c>
      <c r="D112" s="26" t="s">
        <v>203</v>
      </c>
      <c r="E112" s="30">
        <f>IF(COUNTIF(Tableau8[Exclus], C112) &gt; 0, 1, 0)</f>
        <v>0</v>
      </c>
      <c r="F112" s="84" t="e">
        <f>VLOOKUP($C112,'NACE_ 2008 Exclus'!$B$1:$D$361,3,FALSE)</f>
        <v>#N/A</v>
      </c>
    </row>
    <row r="113" spans="1:6" ht="25.5" x14ac:dyDescent="0.2">
      <c r="A113" s="49" t="s">
        <v>204</v>
      </c>
      <c r="B113" s="26" t="s">
        <v>2524</v>
      </c>
      <c r="C113" s="49" t="s">
        <v>204</v>
      </c>
      <c r="D113" s="26" t="s">
        <v>205</v>
      </c>
      <c r="E113" s="30">
        <f>IF(COUNTIF(Tableau8[Exclus], C113) &gt; 0, 1, 0)</f>
        <v>0</v>
      </c>
      <c r="F113" s="84" t="e">
        <f>VLOOKUP($C113,'NACE_ 2008 Exclus'!$B$1:$D$361,3,FALSE)</f>
        <v>#N/A</v>
      </c>
    </row>
    <row r="114" spans="1:6" x14ac:dyDescent="0.2">
      <c r="A114" s="49" t="s">
        <v>206</v>
      </c>
      <c r="B114" s="26" t="s">
        <v>207</v>
      </c>
      <c r="C114" s="49" t="s">
        <v>206</v>
      </c>
      <c r="D114" s="26" t="s">
        <v>207</v>
      </c>
      <c r="E114" s="30">
        <f>IF(COUNTIF(Tableau8[Exclus], C114) &gt; 0, 1, 0)</f>
        <v>0</v>
      </c>
      <c r="F114" s="84" t="e">
        <f>VLOOKUP($C114,'NACE_ 2008 Exclus'!$B$1:$D$361,3,FALSE)</f>
        <v>#N/A</v>
      </c>
    </row>
    <row r="115" spans="1:6" ht="25.5" x14ac:dyDescent="0.2">
      <c r="A115" s="49" t="s">
        <v>208</v>
      </c>
      <c r="B115" s="26" t="s">
        <v>2525</v>
      </c>
      <c r="C115" s="49" t="s">
        <v>208</v>
      </c>
      <c r="D115" s="26" t="s">
        <v>209</v>
      </c>
      <c r="E115" s="30">
        <f>IF(COUNTIF(Tableau8[Exclus], C115) &gt; 0, 1, 0)</f>
        <v>0</v>
      </c>
      <c r="F115" s="84" t="e">
        <f>VLOOKUP($C115,'NACE_ 2008 Exclus'!$B$1:$D$361,3,FALSE)</f>
        <v>#N/A</v>
      </c>
    </row>
    <row r="116" spans="1:6" ht="25.5" x14ac:dyDescent="0.2">
      <c r="A116" s="49" t="s">
        <v>210</v>
      </c>
      <c r="B116" s="26" t="s">
        <v>211</v>
      </c>
      <c r="C116" s="49" t="s">
        <v>210</v>
      </c>
      <c r="D116" s="26" t="s">
        <v>211</v>
      </c>
      <c r="E116" s="30">
        <f>IF(COUNTIF(Tableau8[Exclus], C116) &gt; 0, 1, 0)</f>
        <v>0</v>
      </c>
      <c r="F116" s="84" t="e">
        <f>VLOOKUP($C116,'NACE_ 2008 Exclus'!$B$1:$D$361,3,FALSE)</f>
        <v>#N/A</v>
      </c>
    </row>
    <row r="117" spans="1:6" x14ac:dyDescent="0.2">
      <c r="A117" s="49" t="s">
        <v>212</v>
      </c>
      <c r="B117" s="26" t="s">
        <v>213</v>
      </c>
      <c r="C117" s="49" t="s">
        <v>212</v>
      </c>
      <c r="D117" s="26" t="s">
        <v>213</v>
      </c>
      <c r="E117" s="30">
        <f>IF(COUNTIF(Tableau8[Exclus], C117) &gt; 0, 1, 0)</f>
        <v>0</v>
      </c>
      <c r="F117" s="84" t="e">
        <f>VLOOKUP($C117,'NACE_ 2008 Exclus'!$B$1:$D$361,3,FALSE)</f>
        <v>#N/A</v>
      </c>
    </row>
    <row r="118" spans="1:6" x14ac:dyDescent="0.2">
      <c r="A118" s="49" t="s">
        <v>214</v>
      </c>
      <c r="B118" s="26" t="s">
        <v>215</v>
      </c>
      <c r="C118" s="49" t="s">
        <v>214</v>
      </c>
      <c r="D118" s="26" t="s">
        <v>215</v>
      </c>
      <c r="E118" s="30">
        <f>IF(COUNTIF(Tableau8[Exclus], C118) &gt; 0, 1, 0)</f>
        <v>0</v>
      </c>
      <c r="F118" s="84" t="e">
        <f>VLOOKUP($C118,'NACE_ 2008 Exclus'!$B$1:$D$361,3,FALSE)</f>
        <v>#N/A</v>
      </c>
    </row>
    <row r="119" spans="1:6" ht="25.5" x14ac:dyDescent="0.2">
      <c r="A119" s="49" t="s">
        <v>198</v>
      </c>
      <c r="B119" s="26" t="s">
        <v>199</v>
      </c>
      <c r="C119" s="49" t="s">
        <v>196</v>
      </c>
      <c r="D119" s="26" t="s">
        <v>197</v>
      </c>
      <c r="E119" s="30">
        <f>IF(COUNTIF(Tableau8[Exclus], C119) &gt; 0, 1, 0)</f>
        <v>0</v>
      </c>
      <c r="F119" s="84" t="e">
        <f>VLOOKUP($C119,'NACE_ 2008 Exclus'!$B$1:$D$361,3,FALSE)</f>
        <v>#N/A</v>
      </c>
    </row>
    <row r="120" spans="1:6" ht="38.25" x14ac:dyDescent="0.2">
      <c r="A120" s="49" t="s">
        <v>198</v>
      </c>
      <c r="B120" s="26" t="s">
        <v>2660</v>
      </c>
      <c r="C120" s="49" t="s">
        <v>198</v>
      </c>
      <c r="D120" s="26" t="s">
        <v>2661</v>
      </c>
      <c r="E120" s="30">
        <f>IF(COUNTIF(Tableau8[Exclus], C120) &gt; 0, 1, 0)</f>
        <v>0</v>
      </c>
      <c r="F120" s="84" t="e">
        <f>VLOOKUP($C120,'NACE_ 2008 Exclus'!$B$1:$D$361,3,FALSE)</f>
        <v>#N/A</v>
      </c>
    </row>
    <row r="121" spans="1:6" x14ac:dyDescent="0.2">
      <c r="A121" s="49" t="s">
        <v>216</v>
      </c>
      <c r="B121" s="26" t="s">
        <v>217</v>
      </c>
      <c r="C121" s="49" t="s">
        <v>216</v>
      </c>
      <c r="D121" s="26" t="s">
        <v>217</v>
      </c>
      <c r="E121" s="30">
        <f>IF(COUNTIF(Tableau8[Exclus], C121) &gt; 0, 1, 0)</f>
        <v>0</v>
      </c>
      <c r="F121" s="84" t="e">
        <f>VLOOKUP($C121,'NACE_ 2008 Exclus'!$B$1:$D$361,3,FALSE)</f>
        <v>#N/A</v>
      </c>
    </row>
    <row r="122" spans="1:6" x14ac:dyDescent="0.2">
      <c r="A122" s="49" t="s">
        <v>218</v>
      </c>
      <c r="B122" s="26" t="s">
        <v>219</v>
      </c>
      <c r="C122" s="49" t="s">
        <v>218</v>
      </c>
      <c r="D122" s="26" t="s">
        <v>219</v>
      </c>
      <c r="E122" s="30">
        <f>IF(COUNTIF(Tableau8[Exclus], C122) &gt; 0, 1, 0)</f>
        <v>0</v>
      </c>
      <c r="F122" s="84" t="e">
        <f>VLOOKUP($C122,'NACE_ 2008 Exclus'!$B$1:$D$361,3,FALSE)</f>
        <v>#N/A</v>
      </c>
    </row>
    <row r="123" spans="1:6" x14ac:dyDescent="0.2">
      <c r="A123" s="49" t="s">
        <v>220</v>
      </c>
      <c r="B123" s="26" t="s">
        <v>221</v>
      </c>
      <c r="C123" s="49" t="s">
        <v>220</v>
      </c>
      <c r="D123" s="26" t="s">
        <v>221</v>
      </c>
      <c r="E123" s="30">
        <f>IF(COUNTIF(Tableau8[Exclus], C123) &gt; 0, 1, 0)</f>
        <v>0</v>
      </c>
      <c r="F123" s="84" t="e">
        <f>VLOOKUP($C123,'NACE_ 2008 Exclus'!$B$1:$D$361,3,FALSE)</f>
        <v>#N/A</v>
      </c>
    </row>
    <row r="124" spans="1:6" x14ac:dyDescent="0.2">
      <c r="A124" s="49" t="s">
        <v>226</v>
      </c>
      <c r="B124" s="26" t="s">
        <v>227</v>
      </c>
      <c r="C124" s="49" t="s">
        <v>226</v>
      </c>
      <c r="D124" s="26" t="s">
        <v>227</v>
      </c>
      <c r="E124" s="85">
        <f>IF(COUNTIF(Tableau8[Exclus], C124) &gt; 0, 1, 0)</f>
        <v>1</v>
      </c>
      <c r="F124" s="75" t="str">
        <f>VLOOKUP($C124,'NACE_ 2008 Exclus'!$B$1:$D$361,3,FALSE)</f>
        <v>Exclus suite au Décret SESAM si plus de 5 ETP occupés</v>
      </c>
    </row>
    <row r="125" spans="1:6" x14ac:dyDescent="0.2">
      <c r="A125" s="49" t="s">
        <v>226</v>
      </c>
      <c r="B125" s="26" t="s">
        <v>227</v>
      </c>
      <c r="C125" s="49" t="s">
        <v>315</v>
      </c>
      <c r="D125" s="26" t="s">
        <v>316</v>
      </c>
      <c r="E125" s="30">
        <f>IF(COUNTIF(Tableau8[Exclus], C125) &gt; 0, 1, 0)</f>
        <v>0</v>
      </c>
      <c r="F125" s="84" t="e">
        <f>VLOOKUP($C125,'NACE_ 2008 Exclus'!$B$1:$D$361,3,FALSE)</f>
        <v>#N/A</v>
      </c>
    </row>
    <row r="126" spans="1:6" x14ac:dyDescent="0.2">
      <c r="A126" s="49" t="s">
        <v>228</v>
      </c>
      <c r="B126" s="26" t="s">
        <v>229</v>
      </c>
      <c r="C126" s="49" t="s">
        <v>228</v>
      </c>
      <c r="D126" s="26" t="s">
        <v>229</v>
      </c>
      <c r="E126" s="30">
        <f>IF(COUNTIF(Tableau8[Exclus], C126) &gt; 0, 1, 0)</f>
        <v>0</v>
      </c>
      <c r="F126" s="84" t="e">
        <f>VLOOKUP($C126,'NACE_ 2008 Exclus'!$B$1:$D$361,3,FALSE)</f>
        <v>#N/A</v>
      </c>
    </row>
    <row r="127" spans="1:6" ht="25.5" x14ac:dyDescent="0.2">
      <c r="A127" s="49" t="s">
        <v>230</v>
      </c>
      <c r="B127" s="26" t="s">
        <v>2510</v>
      </c>
      <c r="C127" s="49" t="s">
        <v>230</v>
      </c>
      <c r="D127" s="26" t="s">
        <v>231</v>
      </c>
      <c r="E127" s="30">
        <f>IF(COUNTIF(Tableau8[Exclus], C127) &gt; 0, 1, 0)</f>
        <v>0</v>
      </c>
      <c r="F127" s="84" t="e">
        <f>VLOOKUP($C127,'NACE_ 2008 Exclus'!$B$1:$D$361,3,FALSE)</f>
        <v>#N/A</v>
      </c>
    </row>
    <row r="128" spans="1:6" ht="25.5" x14ac:dyDescent="0.2">
      <c r="A128" s="49" t="s">
        <v>232</v>
      </c>
      <c r="B128" s="26" t="s">
        <v>233</v>
      </c>
      <c r="C128" s="49" t="s">
        <v>232</v>
      </c>
      <c r="D128" s="26" t="s">
        <v>233</v>
      </c>
      <c r="E128" s="30">
        <f>IF(COUNTIF(Tableau8[Exclus], C128) &gt; 0, 1, 0)</f>
        <v>0</v>
      </c>
      <c r="F128" s="84" t="e">
        <f>VLOOKUP($C128,'NACE_ 2008 Exclus'!$B$1:$D$361,3,FALSE)</f>
        <v>#N/A</v>
      </c>
    </row>
    <row r="129" spans="1:6" x14ac:dyDescent="0.2">
      <c r="A129" s="49" t="s">
        <v>234</v>
      </c>
      <c r="B129" s="26" t="s">
        <v>235</v>
      </c>
      <c r="C129" s="49" t="s">
        <v>234</v>
      </c>
      <c r="D129" s="26" t="s">
        <v>2511</v>
      </c>
      <c r="E129" s="30">
        <f>IF(COUNTIF(Tableau8[Exclus], C129) &gt; 0, 1, 0)</f>
        <v>0</v>
      </c>
      <c r="F129" s="84" t="e">
        <f>VLOOKUP($C129,'NACE_ 2008 Exclus'!$B$1:$D$361,3,FALSE)</f>
        <v>#N/A</v>
      </c>
    </row>
    <row r="130" spans="1:6" ht="25.5" x14ac:dyDescent="0.2">
      <c r="A130" s="49" t="s">
        <v>236</v>
      </c>
      <c r="B130" s="26" t="s">
        <v>237</v>
      </c>
      <c r="C130" s="49" t="s">
        <v>236</v>
      </c>
      <c r="D130" s="26" t="s">
        <v>2512</v>
      </c>
      <c r="E130" s="30">
        <f>IF(COUNTIF(Tableau8[Exclus], C130) &gt; 0, 1, 0)</f>
        <v>0</v>
      </c>
      <c r="F130" s="84" t="e">
        <f>VLOOKUP($C130,'NACE_ 2008 Exclus'!$B$1:$D$361,3,FALSE)</f>
        <v>#N/A</v>
      </c>
    </row>
    <row r="131" spans="1:6" ht="25.5" x14ac:dyDescent="0.2">
      <c r="A131" s="49" t="s">
        <v>238</v>
      </c>
      <c r="B131" s="26" t="s">
        <v>2663</v>
      </c>
      <c r="C131" s="49" t="s">
        <v>238</v>
      </c>
      <c r="D131" s="26" t="s">
        <v>2662</v>
      </c>
      <c r="E131" s="30">
        <f>IF(COUNTIF(Tableau8[Exclus], C131) &gt; 0, 1, 0)</f>
        <v>0</v>
      </c>
      <c r="F131" s="84" t="e">
        <f>VLOOKUP($C131,'NACE_ 2008 Exclus'!$B$1:$D$361,3,FALSE)</f>
        <v>#N/A</v>
      </c>
    </row>
    <row r="132" spans="1:6" ht="25.5" x14ac:dyDescent="0.2">
      <c r="A132" s="49" t="s">
        <v>222</v>
      </c>
      <c r="B132" s="26" t="s">
        <v>223</v>
      </c>
      <c r="C132" s="49" t="s">
        <v>220</v>
      </c>
      <c r="D132" s="26" t="s">
        <v>221</v>
      </c>
      <c r="E132" s="30">
        <f>IF(COUNTIF(Tableau8[Exclus], C132) &gt; 0, 1, 0)</f>
        <v>0</v>
      </c>
      <c r="F132" s="84" t="e">
        <f>VLOOKUP($C132,'NACE_ 2008 Exclus'!$B$1:$D$361,3,FALSE)</f>
        <v>#N/A</v>
      </c>
    </row>
    <row r="133" spans="1:6" ht="25.5" x14ac:dyDescent="0.2">
      <c r="A133" s="49" t="s">
        <v>222</v>
      </c>
      <c r="B133" s="26" t="s">
        <v>223</v>
      </c>
      <c r="C133" s="49" t="s">
        <v>232</v>
      </c>
      <c r="D133" s="26" t="s">
        <v>233</v>
      </c>
      <c r="E133" s="30">
        <f>IF(COUNTIF(Tableau8[Exclus], C133) &gt; 0, 1, 0)</f>
        <v>0</v>
      </c>
      <c r="F133" s="84" t="e">
        <f>VLOOKUP($C133,'NACE_ 2008 Exclus'!$B$1:$D$361,3,FALSE)</f>
        <v>#N/A</v>
      </c>
    </row>
    <row r="134" spans="1:6" ht="25.5" x14ac:dyDescent="0.2">
      <c r="A134" s="49" t="s">
        <v>222</v>
      </c>
      <c r="B134" s="26" t="s">
        <v>239</v>
      </c>
      <c r="C134" s="49" t="s">
        <v>222</v>
      </c>
      <c r="D134" s="26" t="s">
        <v>239</v>
      </c>
      <c r="E134" s="30">
        <f>IF(COUNTIF(Tableau8[Exclus], C134) &gt; 0, 1, 0)</f>
        <v>0</v>
      </c>
      <c r="F134" s="84" t="e">
        <f>VLOOKUP($C134,'NACE_ 2008 Exclus'!$B$1:$D$361,3,FALSE)</f>
        <v>#N/A</v>
      </c>
    </row>
    <row r="135" spans="1:6" x14ac:dyDescent="0.2">
      <c r="A135" s="49" t="s">
        <v>240</v>
      </c>
      <c r="B135" s="26" t="s">
        <v>241</v>
      </c>
      <c r="C135" s="49" t="s">
        <v>240</v>
      </c>
      <c r="D135" s="26" t="s">
        <v>241</v>
      </c>
      <c r="E135" s="30">
        <f>IF(COUNTIF(Tableau8[Exclus], C135) &gt; 0, 1, 0)</f>
        <v>0</v>
      </c>
      <c r="F135" s="84" t="e">
        <f>VLOOKUP($C135,'NACE_ 2008 Exclus'!$B$1:$D$361,3,FALSE)</f>
        <v>#N/A</v>
      </c>
    </row>
    <row r="136" spans="1:6" x14ac:dyDescent="0.2">
      <c r="A136" s="49" t="s">
        <v>250</v>
      </c>
      <c r="B136" s="26" t="s">
        <v>251</v>
      </c>
      <c r="C136" s="49" t="s">
        <v>248</v>
      </c>
      <c r="D136" s="26" t="s">
        <v>249</v>
      </c>
      <c r="E136" s="30">
        <f>IF(COUNTIF(Tableau8[Exclus], C136) &gt; 0, 1, 0)</f>
        <v>0</v>
      </c>
      <c r="F136" s="84" t="e">
        <f>VLOOKUP($C136,'NACE_ 2008 Exclus'!$B$1:$D$361,3,FALSE)</f>
        <v>#N/A</v>
      </c>
    </row>
    <row r="137" spans="1:6" x14ac:dyDescent="0.2">
      <c r="A137" s="49" t="s">
        <v>250</v>
      </c>
      <c r="B137" s="26" t="s">
        <v>251</v>
      </c>
      <c r="C137" s="49" t="s">
        <v>254</v>
      </c>
      <c r="D137" s="26" t="s">
        <v>255</v>
      </c>
      <c r="E137" s="30">
        <f>IF(COUNTIF(Tableau8[Exclus], C137) &gt; 0, 1, 0)</f>
        <v>0</v>
      </c>
      <c r="F137" s="84" t="e">
        <f>VLOOKUP($C137,'NACE_ 2008 Exclus'!$B$1:$D$361,3,FALSE)</f>
        <v>#N/A</v>
      </c>
    </row>
    <row r="138" spans="1:6" x14ac:dyDescent="0.2">
      <c r="A138" s="49" t="s">
        <v>250</v>
      </c>
      <c r="B138" s="26" t="s">
        <v>251</v>
      </c>
      <c r="C138" s="49" t="s">
        <v>257</v>
      </c>
      <c r="D138" s="26" t="s">
        <v>258</v>
      </c>
      <c r="E138" s="30">
        <f>IF(COUNTIF(Tableau8[Exclus], C138) &gt; 0, 1, 0)</f>
        <v>0</v>
      </c>
      <c r="F138" s="84" t="e">
        <f>VLOOKUP($C138,'NACE_ 2008 Exclus'!$B$1:$D$361,3,FALSE)</f>
        <v>#N/A</v>
      </c>
    </row>
    <row r="139" spans="1:6" ht="25.5" x14ac:dyDescent="0.2">
      <c r="A139" s="49" t="s">
        <v>250</v>
      </c>
      <c r="B139" s="26" t="s">
        <v>251</v>
      </c>
      <c r="C139" s="49" t="s">
        <v>260</v>
      </c>
      <c r="D139" s="26" t="s">
        <v>261</v>
      </c>
      <c r="E139" s="30">
        <f>IF(COUNTIF(Tableau8[Exclus], C139) &gt; 0, 1, 0)</f>
        <v>0</v>
      </c>
      <c r="F139" s="84" t="e">
        <f>VLOOKUP($C139,'NACE_ 2008 Exclus'!$B$1:$D$361,3,FALSE)</f>
        <v>#N/A</v>
      </c>
    </row>
    <row r="140" spans="1:6" x14ac:dyDescent="0.2">
      <c r="A140" s="49" t="s">
        <v>250</v>
      </c>
      <c r="B140" s="26" t="s">
        <v>251</v>
      </c>
      <c r="C140" s="49" t="s">
        <v>265</v>
      </c>
      <c r="D140" s="26" t="s">
        <v>2527</v>
      </c>
      <c r="E140" s="30">
        <f>IF(COUNTIF(Tableau8[Exclus], C140) &gt; 0, 1, 0)</f>
        <v>0</v>
      </c>
      <c r="F140" s="84" t="e">
        <f>VLOOKUP($C140,'NACE_ 2008 Exclus'!$B$1:$D$361,3,FALSE)</f>
        <v>#N/A</v>
      </c>
    </row>
    <row r="141" spans="1:6" x14ac:dyDescent="0.2">
      <c r="A141" s="49" t="s">
        <v>250</v>
      </c>
      <c r="B141" s="26" t="s">
        <v>251</v>
      </c>
      <c r="C141" s="49" t="s">
        <v>266</v>
      </c>
      <c r="D141" s="26" t="s">
        <v>267</v>
      </c>
      <c r="E141" s="30">
        <f>IF(COUNTIF(Tableau8[Exclus], C141) &gt; 0, 1, 0)</f>
        <v>0</v>
      </c>
      <c r="F141" s="84" t="e">
        <f>VLOOKUP($C141,'NACE_ 2008 Exclus'!$B$1:$D$361,3,FALSE)</f>
        <v>#N/A</v>
      </c>
    </row>
    <row r="142" spans="1:6" x14ac:dyDescent="0.2">
      <c r="A142" s="49" t="s">
        <v>252</v>
      </c>
      <c r="B142" s="26" t="s">
        <v>253</v>
      </c>
      <c r="C142" s="49" t="s">
        <v>248</v>
      </c>
      <c r="D142" s="26" t="s">
        <v>2514</v>
      </c>
      <c r="E142" s="30">
        <f>IF(COUNTIF(Tableau8[Exclus], C142) &gt; 0, 1, 0)</f>
        <v>0</v>
      </c>
      <c r="F142" s="84" t="e">
        <f>VLOOKUP($C142,'NACE_ 2008 Exclus'!$B$1:$D$361,3,FALSE)</f>
        <v>#N/A</v>
      </c>
    </row>
    <row r="143" spans="1:6" x14ac:dyDescent="0.2">
      <c r="A143" s="49" t="s">
        <v>252</v>
      </c>
      <c r="B143" s="26" t="s">
        <v>253</v>
      </c>
      <c r="C143" s="49" t="s">
        <v>254</v>
      </c>
      <c r="D143" s="26" t="s">
        <v>255</v>
      </c>
      <c r="E143" s="30">
        <f>IF(COUNTIF(Tableau8[Exclus], C143) &gt; 0, 1, 0)</f>
        <v>0</v>
      </c>
      <c r="F143" s="84" t="e">
        <f>VLOOKUP($C143,'NACE_ 2008 Exclus'!$B$1:$D$361,3,FALSE)</f>
        <v>#N/A</v>
      </c>
    </row>
    <row r="144" spans="1:6" ht="25.5" x14ac:dyDescent="0.2">
      <c r="A144" s="49" t="s">
        <v>252</v>
      </c>
      <c r="B144" s="26" t="s">
        <v>253</v>
      </c>
      <c r="C144" s="49" t="s">
        <v>260</v>
      </c>
      <c r="D144" s="26" t="s">
        <v>261</v>
      </c>
      <c r="E144" s="30">
        <f>IF(COUNTIF(Tableau8[Exclus], C144) &gt; 0, 1, 0)</f>
        <v>0</v>
      </c>
      <c r="F144" s="84" t="e">
        <f>VLOOKUP($C144,'NACE_ 2008 Exclus'!$B$1:$D$361,3,FALSE)</f>
        <v>#N/A</v>
      </c>
    </row>
    <row r="145" spans="1:6" x14ac:dyDescent="0.2">
      <c r="A145" s="49" t="s">
        <v>256</v>
      </c>
      <c r="B145" s="26" t="s">
        <v>255</v>
      </c>
      <c r="C145" s="49" t="s">
        <v>254</v>
      </c>
      <c r="D145" s="26" t="s">
        <v>255</v>
      </c>
      <c r="E145" s="30">
        <f>IF(COUNTIF(Tableau8[Exclus], C145) &gt; 0, 1, 0)</f>
        <v>0</v>
      </c>
      <c r="F145" s="84" t="e">
        <f>VLOOKUP($C145,'NACE_ 2008 Exclus'!$B$1:$D$361,3,FALSE)</f>
        <v>#N/A</v>
      </c>
    </row>
    <row r="146" spans="1:6" ht="25.5" x14ac:dyDescent="0.2">
      <c r="A146" s="49" t="s">
        <v>256</v>
      </c>
      <c r="B146" s="26" t="s">
        <v>255</v>
      </c>
      <c r="C146" s="49" t="s">
        <v>260</v>
      </c>
      <c r="D146" s="26" t="s">
        <v>261</v>
      </c>
      <c r="E146" s="30">
        <f>IF(COUNTIF(Tableau8[Exclus], C146) &gt; 0, 1, 0)</f>
        <v>0</v>
      </c>
      <c r="F146" s="84" t="e">
        <f>VLOOKUP($C146,'NACE_ 2008 Exclus'!$B$1:$D$361,3,FALSE)</f>
        <v>#N/A</v>
      </c>
    </row>
    <row r="147" spans="1:6" x14ac:dyDescent="0.2">
      <c r="A147" s="49" t="s">
        <v>247</v>
      </c>
      <c r="B147" s="26" t="s">
        <v>246</v>
      </c>
      <c r="C147" s="49" t="s">
        <v>245</v>
      </c>
      <c r="D147" s="26" t="s">
        <v>246</v>
      </c>
      <c r="E147" s="30">
        <f>IF(COUNTIF(Tableau8[Exclus], C147) &gt; 0, 1, 0)</f>
        <v>0</v>
      </c>
      <c r="F147" s="84" t="e">
        <f>VLOOKUP($C147,'NACE_ 2008 Exclus'!$B$1:$D$361,3,FALSE)</f>
        <v>#N/A</v>
      </c>
    </row>
    <row r="148" spans="1:6" ht="25.5" x14ac:dyDescent="0.2">
      <c r="A148" s="49" t="s">
        <v>244</v>
      </c>
      <c r="B148" s="26" t="s">
        <v>2513</v>
      </c>
      <c r="C148" s="49" t="s">
        <v>242</v>
      </c>
      <c r="D148" s="26" t="s">
        <v>243</v>
      </c>
      <c r="E148" s="30">
        <f>IF(COUNTIF(Tableau8[Exclus], C148) &gt; 0, 1, 0)</f>
        <v>0</v>
      </c>
      <c r="F148" s="84" t="e">
        <f>VLOOKUP($C148,'NACE_ 2008 Exclus'!$B$1:$D$361,3,FALSE)</f>
        <v>#N/A</v>
      </c>
    </row>
    <row r="149" spans="1:6" ht="25.5" x14ac:dyDescent="0.2">
      <c r="A149" s="49" t="s">
        <v>244</v>
      </c>
      <c r="B149" s="26" t="s">
        <v>2526</v>
      </c>
      <c r="C149" s="49" t="s">
        <v>263</v>
      </c>
      <c r="D149" s="26" t="s">
        <v>264</v>
      </c>
      <c r="E149" s="30">
        <f>IF(COUNTIF(Tableau8[Exclus], C149) &gt; 0, 1, 0)</f>
        <v>0</v>
      </c>
      <c r="F149" s="84" t="e">
        <f>VLOOKUP($C149,'NACE_ 2008 Exclus'!$B$1:$D$361,3,FALSE)</f>
        <v>#N/A</v>
      </c>
    </row>
    <row r="150" spans="1:6" x14ac:dyDescent="0.2">
      <c r="A150" s="49" t="s">
        <v>259</v>
      </c>
      <c r="B150" s="26" t="s">
        <v>258</v>
      </c>
      <c r="C150" s="49" t="s">
        <v>257</v>
      </c>
      <c r="D150" s="26" t="s">
        <v>258</v>
      </c>
      <c r="E150" s="30">
        <f>IF(COUNTIF(Tableau8[Exclus], C150) &gt; 0, 1, 0)</f>
        <v>0</v>
      </c>
      <c r="F150" s="84" t="e">
        <f>VLOOKUP($C150,'NACE_ 2008 Exclus'!$B$1:$D$361,3,FALSE)</f>
        <v>#N/A</v>
      </c>
    </row>
    <row r="151" spans="1:6" ht="25.5" x14ac:dyDescent="0.2">
      <c r="A151" s="49" t="s">
        <v>262</v>
      </c>
      <c r="B151" s="26" t="s">
        <v>261</v>
      </c>
      <c r="C151" s="49" t="s">
        <v>260</v>
      </c>
      <c r="D151" s="26" t="s">
        <v>261</v>
      </c>
      <c r="E151" s="30">
        <f>IF(COUNTIF(Tableau8[Exclus], C151) &gt; 0, 1, 0)</f>
        <v>0</v>
      </c>
      <c r="F151" s="84" t="e">
        <f>VLOOKUP($C151,'NACE_ 2008 Exclus'!$B$1:$D$361,3,FALSE)</f>
        <v>#N/A</v>
      </c>
    </row>
    <row r="152" spans="1:6" ht="25.5" x14ac:dyDescent="0.2">
      <c r="A152" s="49" t="s">
        <v>268</v>
      </c>
      <c r="B152" s="26" t="s">
        <v>2665</v>
      </c>
      <c r="C152" s="49" t="s">
        <v>268</v>
      </c>
      <c r="D152" s="26" t="s">
        <v>2664</v>
      </c>
      <c r="E152" s="30">
        <f>IF(COUNTIF(Tableau8[Exclus], C152) &gt; 0, 1, 0)</f>
        <v>0</v>
      </c>
      <c r="F152" s="84" t="e">
        <f>VLOOKUP($C152,'NACE_ 2008 Exclus'!$B$1:$D$361,3,FALSE)</f>
        <v>#N/A</v>
      </c>
    </row>
    <row r="153" spans="1:6" ht="25.5" x14ac:dyDescent="0.2">
      <c r="A153" s="49" t="s">
        <v>269</v>
      </c>
      <c r="B153" s="26" t="s">
        <v>2667</v>
      </c>
      <c r="C153" s="49" t="s">
        <v>269</v>
      </c>
      <c r="D153" s="26" t="s">
        <v>2666</v>
      </c>
      <c r="E153" s="30">
        <f>IF(COUNTIF(Tableau8[Exclus], C153) &gt; 0, 1, 0)</f>
        <v>0</v>
      </c>
      <c r="F153" s="84" t="e">
        <f>VLOOKUP($C153,'NACE_ 2008 Exclus'!$B$1:$D$361,3,FALSE)</f>
        <v>#N/A</v>
      </c>
    </row>
    <row r="154" spans="1:6" x14ac:dyDescent="0.2">
      <c r="A154" s="49" t="s">
        <v>270</v>
      </c>
      <c r="B154" s="26" t="s">
        <v>271</v>
      </c>
      <c r="C154" s="49" t="s">
        <v>270</v>
      </c>
      <c r="D154" s="26" t="s">
        <v>271</v>
      </c>
      <c r="E154" s="30">
        <f>IF(COUNTIF(Tableau8[Exclus], C154) &gt; 0, 1, 0)</f>
        <v>0</v>
      </c>
      <c r="F154" s="84" t="e">
        <f>VLOOKUP($C154,'NACE_ 2008 Exclus'!$B$1:$D$361,3,FALSE)</f>
        <v>#N/A</v>
      </c>
    </row>
    <row r="155" spans="1:6" x14ac:dyDescent="0.2">
      <c r="A155" s="49" t="s">
        <v>270</v>
      </c>
      <c r="B155" s="26" t="s">
        <v>271</v>
      </c>
      <c r="C155" s="49" t="s">
        <v>289</v>
      </c>
      <c r="D155" s="26" t="s">
        <v>290</v>
      </c>
      <c r="E155" s="30">
        <f>IF(COUNTIF(Tableau8[Exclus], C155) &gt; 0, 1, 0)</f>
        <v>0</v>
      </c>
      <c r="F155" s="84" t="e">
        <f>VLOOKUP($C155,'NACE_ 2008 Exclus'!$B$1:$D$361,3,FALSE)</f>
        <v>#N/A</v>
      </c>
    </row>
    <row r="156" spans="1:6" x14ac:dyDescent="0.2">
      <c r="A156" s="49" t="s">
        <v>270</v>
      </c>
      <c r="B156" s="26" t="s">
        <v>271</v>
      </c>
      <c r="C156" s="49" t="s">
        <v>371</v>
      </c>
      <c r="D156" s="26" t="s">
        <v>372</v>
      </c>
      <c r="E156" s="30">
        <f>IF(COUNTIF(Tableau8[Exclus], C156) &gt; 0, 1, 0)</f>
        <v>0</v>
      </c>
      <c r="F156" s="84" t="e">
        <f>VLOOKUP($C156,'NACE_ 2008 Exclus'!$B$1:$D$361,3,FALSE)</f>
        <v>#N/A</v>
      </c>
    </row>
    <row r="157" spans="1:6" ht="25.5" x14ac:dyDescent="0.2">
      <c r="A157" s="49" t="s">
        <v>270</v>
      </c>
      <c r="B157" s="26" t="s">
        <v>271</v>
      </c>
      <c r="C157" s="49" t="s">
        <v>387</v>
      </c>
      <c r="D157" s="26" t="s">
        <v>388</v>
      </c>
      <c r="E157" s="30">
        <f>IF(COUNTIF(Tableau8[Exclus], C157) &gt; 0, 1, 0)</f>
        <v>0</v>
      </c>
      <c r="F157" s="84" t="e">
        <f>VLOOKUP($C157,'NACE_ 2008 Exclus'!$B$1:$D$361,3,FALSE)</f>
        <v>#N/A</v>
      </c>
    </row>
    <row r="158" spans="1:6" x14ac:dyDescent="0.2">
      <c r="A158" s="49" t="s">
        <v>274</v>
      </c>
      <c r="B158" s="26" t="s">
        <v>273</v>
      </c>
      <c r="C158" s="49" t="s">
        <v>272</v>
      </c>
      <c r="D158" s="26" t="s">
        <v>273</v>
      </c>
      <c r="E158" s="30">
        <f>IF(COUNTIF(Tableau8[Exclus], C158) &gt; 0, 1, 0)</f>
        <v>0</v>
      </c>
      <c r="F158" s="84" t="e">
        <f>VLOOKUP($C158,'NACE_ 2008 Exclus'!$B$1:$D$361,3,FALSE)</f>
        <v>#N/A</v>
      </c>
    </row>
    <row r="159" spans="1:6" x14ac:dyDescent="0.2">
      <c r="A159" s="49" t="s">
        <v>275</v>
      </c>
      <c r="B159" s="26" t="s">
        <v>276</v>
      </c>
      <c r="C159" s="49" t="s">
        <v>272</v>
      </c>
      <c r="D159" s="26" t="s">
        <v>273</v>
      </c>
      <c r="E159" s="30">
        <f>IF(COUNTIF(Tableau8[Exclus], C159) &gt; 0, 1, 0)</f>
        <v>0</v>
      </c>
      <c r="F159" s="84" t="e">
        <f>VLOOKUP($C159,'NACE_ 2008 Exclus'!$B$1:$D$361,3,FALSE)</f>
        <v>#N/A</v>
      </c>
    </row>
    <row r="160" spans="1:6" ht="25.5" x14ac:dyDescent="0.2">
      <c r="A160" s="49" t="s">
        <v>277</v>
      </c>
      <c r="B160" s="26" t="s">
        <v>278</v>
      </c>
      <c r="C160" s="49" t="s">
        <v>277</v>
      </c>
      <c r="D160" s="26" t="s">
        <v>278</v>
      </c>
      <c r="E160" s="30">
        <f>IF(COUNTIF(Tableau8[Exclus], C160) &gt; 0, 1, 0)</f>
        <v>0</v>
      </c>
      <c r="F160" s="84" t="e">
        <f>VLOOKUP($C160,'NACE_ 2008 Exclus'!$B$1:$D$361,3,FALSE)</f>
        <v>#N/A</v>
      </c>
    </row>
    <row r="161" spans="1:6" x14ac:dyDescent="0.2">
      <c r="A161" s="49" t="s">
        <v>281</v>
      </c>
      <c r="B161" s="26" t="s">
        <v>282</v>
      </c>
      <c r="C161" s="49" t="s">
        <v>281</v>
      </c>
      <c r="D161" s="26" t="s">
        <v>282</v>
      </c>
      <c r="E161" s="30">
        <f>IF(COUNTIF(Tableau8[Exclus], C161) &gt; 0, 1, 0)</f>
        <v>0</v>
      </c>
      <c r="F161" s="84" t="e">
        <f>VLOOKUP($C161,'NACE_ 2008 Exclus'!$B$1:$D$361,3,FALSE)</f>
        <v>#N/A</v>
      </c>
    </row>
    <row r="162" spans="1:6" ht="25.5" x14ac:dyDescent="0.2">
      <c r="A162" s="49" t="s">
        <v>283</v>
      </c>
      <c r="B162" s="26" t="s">
        <v>284</v>
      </c>
      <c r="C162" s="49" t="s">
        <v>283</v>
      </c>
      <c r="D162" s="26" t="s">
        <v>284</v>
      </c>
      <c r="E162" s="30">
        <f>IF(COUNTIF(Tableau8[Exclus], C162) &gt; 0, 1, 0)</f>
        <v>0</v>
      </c>
      <c r="F162" s="84" t="e">
        <f>VLOOKUP($C162,'NACE_ 2008 Exclus'!$B$1:$D$361,3,FALSE)</f>
        <v>#N/A</v>
      </c>
    </row>
    <row r="163" spans="1:6" x14ac:dyDescent="0.2">
      <c r="A163" s="49" t="s">
        <v>287</v>
      </c>
      <c r="B163" s="26" t="s">
        <v>288</v>
      </c>
      <c r="C163" s="49" t="s">
        <v>287</v>
      </c>
      <c r="D163" s="26" t="s">
        <v>288</v>
      </c>
      <c r="E163" s="30">
        <f>IF(COUNTIF(Tableau8[Exclus], C163) &gt; 0, 1, 0)</f>
        <v>0</v>
      </c>
      <c r="F163" s="84" t="e">
        <f>VLOOKUP($C163,'NACE_ 2008 Exclus'!$B$1:$D$361,3,FALSE)</f>
        <v>#N/A</v>
      </c>
    </row>
    <row r="164" spans="1:6" ht="25.5" x14ac:dyDescent="0.2">
      <c r="A164" s="49" t="s">
        <v>285</v>
      </c>
      <c r="B164" s="26" t="s">
        <v>286</v>
      </c>
      <c r="C164" s="49" t="s">
        <v>283</v>
      </c>
      <c r="D164" s="26" t="s">
        <v>284</v>
      </c>
      <c r="E164" s="30">
        <f>IF(COUNTIF(Tableau8[Exclus], C164) &gt; 0, 1, 0)</f>
        <v>0</v>
      </c>
      <c r="F164" s="84" t="e">
        <f>VLOOKUP($C164,'NACE_ 2008 Exclus'!$B$1:$D$361,3,FALSE)</f>
        <v>#N/A</v>
      </c>
    </row>
    <row r="165" spans="1:6" ht="25.5" x14ac:dyDescent="0.2">
      <c r="A165" s="49" t="s">
        <v>291</v>
      </c>
      <c r="B165" s="26" t="s">
        <v>292</v>
      </c>
      <c r="C165" s="49" t="s">
        <v>289</v>
      </c>
      <c r="D165" s="26" t="s">
        <v>290</v>
      </c>
      <c r="E165" s="30">
        <f>IF(COUNTIF(Tableau8[Exclus], C165) &gt; 0, 1, 0)</f>
        <v>0</v>
      </c>
      <c r="F165" s="84" t="e">
        <f>VLOOKUP($C165,'NACE_ 2008 Exclus'!$B$1:$D$361,3,FALSE)</f>
        <v>#N/A</v>
      </c>
    </row>
    <row r="166" spans="1:6" ht="25.5" x14ac:dyDescent="0.2">
      <c r="A166" s="49" t="s">
        <v>279</v>
      </c>
      <c r="B166" s="26" t="s">
        <v>280</v>
      </c>
      <c r="C166" s="49" t="s">
        <v>277</v>
      </c>
      <c r="D166" s="26" t="s">
        <v>278</v>
      </c>
      <c r="E166" s="30">
        <f>IF(COUNTIF(Tableau8[Exclus], C166) &gt; 0, 1, 0)</f>
        <v>0</v>
      </c>
      <c r="F166" s="84" t="e">
        <f>VLOOKUP($C166,'NACE_ 2008 Exclus'!$B$1:$D$361,3,FALSE)</f>
        <v>#N/A</v>
      </c>
    </row>
    <row r="167" spans="1:6" x14ac:dyDescent="0.2">
      <c r="A167" s="49" t="s">
        <v>279</v>
      </c>
      <c r="B167" s="26" t="s">
        <v>280</v>
      </c>
      <c r="C167" s="49" t="s">
        <v>281</v>
      </c>
      <c r="D167" s="26" t="s">
        <v>282</v>
      </c>
      <c r="E167" s="30">
        <f>IF(COUNTIF(Tableau8[Exclus], C167) &gt; 0, 1, 0)</f>
        <v>0</v>
      </c>
      <c r="F167" s="84" t="e">
        <f>VLOOKUP($C167,'NACE_ 2008 Exclus'!$B$1:$D$361,3,FALSE)</f>
        <v>#N/A</v>
      </c>
    </row>
    <row r="168" spans="1:6" ht="25.5" x14ac:dyDescent="0.2">
      <c r="A168" s="49" t="s">
        <v>279</v>
      </c>
      <c r="B168" s="26" t="s">
        <v>280</v>
      </c>
      <c r="C168" s="49" t="s">
        <v>283</v>
      </c>
      <c r="D168" s="26" t="s">
        <v>284</v>
      </c>
      <c r="E168" s="30">
        <f>IF(COUNTIF(Tableau8[Exclus], C168) &gt; 0, 1, 0)</f>
        <v>0</v>
      </c>
      <c r="F168" s="84" t="e">
        <f>VLOOKUP($C168,'NACE_ 2008 Exclus'!$B$1:$D$361,3,FALSE)</f>
        <v>#N/A</v>
      </c>
    </row>
    <row r="169" spans="1:6" x14ac:dyDescent="0.2">
      <c r="A169" s="49" t="s">
        <v>279</v>
      </c>
      <c r="B169" s="26" t="s">
        <v>280</v>
      </c>
      <c r="C169" s="49" t="s">
        <v>287</v>
      </c>
      <c r="D169" s="26" t="s">
        <v>288</v>
      </c>
      <c r="E169" s="30">
        <f>IF(COUNTIF(Tableau8[Exclus], C169) &gt; 0, 1, 0)</f>
        <v>0</v>
      </c>
      <c r="F169" s="84" t="e">
        <f>VLOOKUP($C169,'NACE_ 2008 Exclus'!$B$1:$D$361,3,FALSE)</f>
        <v>#N/A</v>
      </c>
    </row>
    <row r="170" spans="1:6" x14ac:dyDescent="0.2">
      <c r="A170" s="49" t="s">
        <v>279</v>
      </c>
      <c r="B170" s="26" t="s">
        <v>280</v>
      </c>
      <c r="C170" s="49" t="s">
        <v>289</v>
      </c>
      <c r="D170" s="26" t="s">
        <v>290</v>
      </c>
      <c r="E170" s="30">
        <f>IF(COUNTIF(Tableau8[Exclus], C170) &gt; 0, 1, 0)</f>
        <v>0</v>
      </c>
      <c r="F170" s="84" t="e">
        <f>VLOOKUP($C170,'NACE_ 2008 Exclus'!$B$1:$D$361,3,FALSE)</f>
        <v>#N/A</v>
      </c>
    </row>
    <row r="171" spans="1:6" x14ac:dyDescent="0.2">
      <c r="A171" s="49" t="s">
        <v>293</v>
      </c>
      <c r="B171" s="26" t="s">
        <v>290</v>
      </c>
      <c r="C171" s="49" t="s">
        <v>289</v>
      </c>
      <c r="D171" s="26" t="s">
        <v>290</v>
      </c>
      <c r="E171" s="30">
        <f>IF(COUNTIF(Tableau8[Exclus], C171) &gt; 0, 1, 0)</f>
        <v>0</v>
      </c>
      <c r="F171" s="84" t="e">
        <f>VLOOKUP($C171,'NACE_ 2008 Exclus'!$B$1:$D$361,3,FALSE)</f>
        <v>#N/A</v>
      </c>
    </row>
    <row r="172" spans="1:6" ht="25.5" x14ac:dyDescent="0.2">
      <c r="A172" s="49" t="s">
        <v>296</v>
      </c>
      <c r="B172" s="26" t="s">
        <v>295</v>
      </c>
      <c r="C172" s="49" t="s">
        <v>294</v>
      </c>
      <c r="D172" s="26" t="s">
        <v>295</v>
      </c>
      <c r="E172" s="30">
        <f>IF(COUNTIF(Tableau8[Exclus], C172) &gt; 0, 1, 0)</f>
        <v>0</v>
      </c>
      <c r="F172" s="84" t="e">
        <f>VLOOKUP($C172,'NACE_ 2008 Exclus'!$B$1:$D$361,3,FALSE)</f>
        <v>#N/A</v>
      </c>
    </row>
    <row r="173" spans="1:6" x14ac:dyDescent="0.2">
      <c r="A173" s="49" t="s">
        <v>297</v>
      </c>
      <c r="B173" s="26" t="s">
        <v>298</v>
      </c>
      <c r="C173" s="49" t="s">
        <v>297</v>
      </c>
      <c r="D173" s="26" t="s">
        <v>298</v>
      </c>
      <c r="E173" s="30">
        <f>IF(COUNTIF(Tableau8[Exclus], C173) &gt; 0, 1, 0)</f>
        <v>0</v>
      </c>
      <c r="F173" s="84" t="e">
        <f>VLOOKUP($C173,'NACE_ 2008 Exclus'!$B$1:$D$361,3,FALSE)</f>
        <v>#N/A</v>
      </c>
    </row>
    <row r="174" spans="1:6" x14ac:dyDescent="0.2">
      <c r="A174" s="49" t="s">
        <v>299</v>
      </c>
      <c r="B174" s="26" t="s">
        <v>300</v>
      </c>
      <c r="C174" s="49" t="s">
        <v>299</v>
      </c>
      <c r="D174" s="26" t="s">
        <v>300</v>
      </c>
      <c r="E174" s="30">
        <f>IF(COUNTIF(Tableau8[Exclus], C174) &gt; 0, 1, 0)</f>
        <v>0</v>
      </c>
      <c r="F174" s="84" t="e">
        <f>VLOOKUP($C174,'NACE_ 2008 Exclus'!$B$1:$D$361,3,FALSE)</f>
        <v>#N/A</v>
      </c>
    </row>
    <row r="175" spans="1:6" ht="25.5" x14ac:dyDescent="0.2">
      <c r="A175" s="49" t="s">
        <v>301</v>
      </c>
      <c r="B175" s="26" t="s">
        <v>302</v>
      </c>
      <c r="C175" s="49" t="s">
        <v>301</v>
      </c>
      <c r="D175" s="26" t="s">
        <v>2668</v>
      </c>
      <c r="E175" s="30">
        <f>IF(COUNTIF(Tableau8[Exclus], C175) &gt; 0, 1, 0)</f>
        <v>0</v>
      </c>
      <c r="F175" s="84" t="e">
        <f>VLOOKUP($C175,'NACE_ 2008 Exclus'!$B$1:$D$361,3,FALSE)</f>
        <v>#N/A</v>
      </c>
    </row>
    <row r="176" spans="1:6" ht="25.5" x14ac:dyDescent="0.2">
      <c r="A176" s="49" t="s">
        <v>303</v>
      </c>
      <c r="B176" s="26" t="s">
        <v>304</v>
      </c>
      <c r="C176" s="49" t="s">
        <v>303</v>
      </c>
      <c r="D176" s="26" t="s">
        <v>304</v>
      </c>
      <c r="E176" s="30">
        <f>IF(COUNTIF(Tableau8[Exclus], C176) &gt; 0, 1, 0)</f>
        <v>0</v>
      </c>
      <c r="F176" s="84" t="e">
        <f>VLOOKUP($C176,'NACE_ 2008 Exclus'!$B$1:$D$361,3,FALSE)</f>
        <v>#N/A</v>
      </c>
    </row>
    <row r="177" spans="1:6" x14ac:dyDescent="0.2">
      <c r="A177" s="49" t="s">
        <v>305</v>
      </c>
      <c r="B177" s="26" t="s">
        <v>306</v>
      </c>
      <c r="C177" s="49" t="s">
        <v>305</v>
      </c>
      <c r="D177" s="26" t="s">
        <v>306</v>
      </c>
      <c r="E177" s="30">
        <f>IF(COUNTIF(Tableau8[Exclus], C177) &gt; 0, 1, 0)</f>
        <v>0</v>
      </c>
      <c r="F177" s="84" t="e">
        <f>VLOOKUP($C177,'NACE_ 2008 Exclus'!$B$1:$D$361,3,FALSE)</f>
        <v>#N/A</v>
      </c>
    </row>
    <row r="178" spans="1:6" x14ac:dyDescent="0.2">
      <c r="A178" s="49" t="s">
        <v>307</v>
      </c>
      <c r="B178" s="26" t="s">
        <v>308</v>
      </c>
      <c r="C178" s="49" t="s">
        <v>307</v>
      </c>
      <c r="D178" s="26" t="s">
        <v>308</v>
      </c>
      <c r="E178" s="30">
        <f>IF(COUNTIF(Tableau8[Exclus], C178) &gt; 0, 1, 0)</f>
        <v>0</v>
      </c>
      <c r="F178" s="84" t="e">
        <f>VLOOKUP($C178,'NACE_ 2008 Exclus'!$B$1:$D$361,3,FALSE)</f>
        <v>#N/A</v>
      </c>
    </row>
    <row r="179" spans="1:6" ht="25.5" x14ac:dyDescent="0.2">
      <c r="A179" s="49" t="s">
        <v>311</v>
      </c>
      <c r="B179" s="26" t="s">
        <v>312</v>
      </c>
      <c r="C179" s="49" t="s">
        <v>309</v>
      </c>
      <c r="D179" s="26" t="s">
        <v>310</v>
      </c>
      <c r="E179" s="30">
        <f>IF(COUNTIF(Tableau8[Exclus], C179) &gt; 0, 1, 0)</f>
        <v>0</v>
      </c>
      <c r="F179" s="84" t="e">
        <f>VLOOKUP($C179,'NACE_ 2008 Exclus'!$B$1:$D$361,3,FALSE)</f>
        <v>#N/A</v>
      </c>
    </row>
    <row r="180" spans="1:6" x14ac:dyDescent="0.2">
      <c r="A180" s="49" t="s">
        <v>313</v>
      </c>
      <c r="B180" s="26" t="s">
        <v>314</v>
      </c>
      <c r="C180" s="49" t="s">
        <v>313</v>
      </c>
      <c r="D180" s="26" t="s">
        <v>314</v>
      </c>
      <c r="E180" s="30">
        <f>IF(COUNTIF(Tableau8[Exclus], C180) &gt; 0, 1, 0)</f>
        <v>0</v>
      </c>
      <c r="F180" s="84" t="e">
        <f>VLOOKUP($C180,'NACE_ 2008 Exclus'!$B$1:$D$361,3,FALSE)</f>
        <v>#N/A</v>
      </c>
    </row>
    <row r="181" spans="1:6" x14ac:dyDescent="0.2">
      <c r="A181" s="49" t="s">
        <v>315</v>
      </c>
      <c r="B181" s="26" t="s">
        <v>2670</v>
      </c>
      <c r="C181" s="49" t="s">
        <v>315</v>
      </c>
      <c r="D181" s="26" t="s">
        <v>2669</v>
      </c>
      <c r="E181" s="30">
        <f>IF(COUNTIF(Tableau8[Exclus], C181) &gt; 0, 1, 0)</f>
        <v>0</v>
      </c>
      <c r="F181" s="84" t="e">
        <f>VLOOKUP($C181,'NACE_ 2008 Exclus'!$B$1:$D$361,3,FALSE)</f>
        <v>#N/A</v>
      </c>
    </row>
    <row r="182" spans="1:6" x14ac:dyDescent="0.2">
      <c r="A182" s="49" t="s">
        <v>315</v>
      </c>
      <c r="B182" s="26" t="s">
        <v>317</v>
      </c>
      <c r="C182" s="49" t="s">
        <v>1838</v>
      </c>
      <c r="D182" s="26" t="s">
        <v>1839</v>
      </c>
      <c r="E182" s="30">
        <f>IF(COUNTIF(Tableau8[Exclus], C182) &gt; 0, 1, 0)</f>
        <v>0</v>
      </c>
      <c r="F182" s="84" t="e">
        <f>VLOOKUP($C182,'NACE_ 2008 Exclus'!$B$1:$D$361,3,FALSE)</f>
        <v>#N/A</v>
      </c>
    </row>
    <row r="183" spans="1:6" ht="38.25" x14ac:dyDescent="0.2">
      <c r="A183" s="49" t="s">
        <v>315</v>
      </c>
      <c r="B183" s="26" t="s">
        <v>317</v>
      </c>
      <c r="C183" s="49" t="s">
        <v>1959</v>
      </c>
      <c r="D183" s="26" t="s">
        <v>1960</v>
      </c>
      <c r="E183" s="30">
        <f>IF(COUNTIF(Tableau8[Exclus], C183) &gt; 0, 1, 0)</f>
        <v>0</v>
      </c>
      <c r="F183" s="84" t="e">
        <f>VLOOKUP($C183,'NACE_ 2008 Exclus'!$B$1:$D$361,3,FALSE)</f>
        <v>#N/A</v>
      </c>
    </row>
    <row r="184" spans="1:6" x14ac:dyDescent="0.2">
      <c r="A184" s="49" t="s">
        <v>318</v>
      </c>
      <c r="B184" s="26" t="s">
        <v>2671</v>
      </c>
      <c r="C184" s="49" t="s">
        <v>318</v>
      </c>
      <c r="D184" s="26" t="s">
        <v>319</v>
      </c>
      <c r="E184" s="30">
        <f>IF(COUNTIF(Tableau8[Exclus], C184) &gt; 0, 1, 0)</f>
        <v>0</v>
      </c>
      <c r="F184" s="84" t="e">
        <f>VLOOKUP($C184,'NACE_ 2008 Exclus'!$B$1:$D$361,3,FALSE)</f>
        <v>#N/A</v>
      </c>
    </row>
    <row r="185" spans="1:6" x14ac:dyDescent="0.2">
      <c r="A185" s="49" t="s">
        <v>320</v>
      </c>
      <c r="B185" s="26" t="s">
        <v>2673</v>
      </c>
      <c r="C185" s="49" t="s">
        <v>320</v>
      </c>
      <c r="D185" s="26" t="s">
        <v>2672</v>
      </c>
      <c r="E185" s="30">
        <f>IF(COUNTIF(Tableau8[Exclus], C185) &gt; 0, 1, 0)</f>
        <v>0</v>
      </c>
      <c r="F185" s="84" t="e">
        <f>VLOOKUP($C185,'NACE_ 2008 Exclus'!$B$1:$D$361,3,FALSE)</f>
        <v>#N/A</v>
      </c>
    </row>
    <row r="186" spans="1:6" x14ac:dyDescent="0.2">
      <c r="A186" s="49" t="s">
        <v>321</v>
      </c>
      <c r="B186" s="26" t="s">
        <v>322</v>
      </c>
      <c r="C186" s="49" t="s">
        <v>321</v>
      </c>
      <c r="D186" s="26" t="s">
        <v>322</v>
      </c>
      <c r="E186" s="30">
        <f>IF(COUNTIF(Tableau8[Exclus], C186) &gt; 0, 1, 0)</f>
        <v>0</v>
      </c>
      <c r="F186" s="84" t="e">
        <f>VLOOKUP($C186,'NACE_ 2008 Exclus'!$B$1:$D$361,3,FALSE)</f>
        <v>#N/A</v>
      </c>
    </row>
    <row r="187" spans="1:6" x14ac:dyDescent="0.2">
      <c r="A187" s="49" t="s">
        <v>323</v>
      </c>
      <c r="B187" s="26" t="s">
        <v>324</v>
      </c>
      <c r="C187" s="49" t="s">
        <v>323</v>
      </c>
      <c r="D187" s="26" t="s">
        <v>324</v>
      </c>
      <c r="E187" s="30">
        <f>IF(COUNTIF(Tableau8[Exclus], C187) &gt; 0, 1, 0)</f>
        <v>0</v>
      </c>
      <c r="F187" s="84" t="e">
        <f>VLOOKUP($C187,'NACE_ 2008 Exclus'!$B$1:$D$361,3,FALSE)</f>
        <v>#N/A</v>
      </c>
    </row>
    <row r="188" spans="1:6" ht="25.5" x14ac:dyDescent="0.2">
      <c r="A188" s="49" t="s">
        <v>325</v>
      </c>
      <c r="B188" s="26" t="s">
        <v>2674</v>
      </c>
      <c r="C188" s="49" t="s">
        <v>325</v>
      </c>
      <c r="D188" s="26" t="s">
        <v>326</v>
      </c>
      <c r="E188" s="30">
        <f>IF(COUNTIF(Tableau8[Exclus], C188) &gt; 0, 1, 0)</f>
        <v>0</v>
      </c>
      <c r="F188" s="84" t="e">
        <f>VLOOKUP($C188,'NACE_ 2008 Exclus'!$B$1:$D$361,3,FALSE)</f>
        <v>#N/A</v>
      </c>
    </row>
    <row r="189" spans="1:6" x14ac:dyDescent="0.2">
      <c r="A189" s="49" t="s">
        <v>327</v>
      </c>
      <c r="B189" s="26" t="s">
        <v>328</v>
      </c>
      <c r="C189" s="49" t="s">
        <v>327</v>
      </c>
      <c r="D189" s="26" t="s">
        <v>328</v>
      </c>
      <c r="E189" s="30">
        <f>IF(COUNTIF(Tableau8[Exclus], C189) &gt; 0, 1, 0)</f>
        <v>0</v>
      </c>
      <c r="F189" s="84" t="e">
        <f>VLOOKUP($C189,'NACE_ 2008 Exclus'!$B$1:$D$361,3,FALSE)</f>
        <v>#N/A</v>
      </c>
    </row>
    <row r="190" spans="1:6" x14ac:dyDescent="0.2">
      <c r="A190" s="49" t="s">
        <v>331</v>
      </c>
      <c r="B190" s="26" t="s">
        <v>332</v>
      </c>
      <c r="C190" s="49" t="s">
        <v>331</v>
      </c>
      <c r="D190" s="26" t="s">
        <v>332</v>
      </c>
      <c r="E190" s="30">
        <f>IF(COUNTIF(Tableau8[Exclus], C190) &gt; 0, 1, 0)</f>
        <v>0</v>
      </c>
      <c r="F190" s="84" t="e">
        <f>VLOOKUP($C190,'NACE_ 2008 Exclus'!$B$1:$D$361,3,FALSE)</f>
        <v>#N/A</v>
      </c>
    </row>
    <row r="191" spans="1:6" ht="25.5" x14ac:dyDescent="0.2">
      <c r="A191" s="49" t="s">
        <v>333</v>
      </c>
      <c r="B191" s="26" t="s">
        <v>334</v>
      </c>
      <c r="C191" s="49" t="s">
        <v>333</v>
      </c>
      <c r="D191" s="26" t="s">
        <v>334</v>
      </c>
      <c r="E191" s="85">
        <f>IF(COUNTIF(Tableau8[Exclus], C191) &gt; 0, 1, 0)</f>
        <v>1</v>
      </c>
      <c r="F191" s="75" t="str">
        <f>VLOOKUP($C191,'NACE_ 2008 Exclus'!$B$1:$D$361,3,FALSE)</f>
        <v>Exclus suite au Décret SESAM à l'exception de la production d'énergies alternatives et renouvelables</v>
      </c>
    </row>
    <row r="192" spans="1:6" ht="25.5" x14ac:dyDescent="0.2">
      <c r="A192" s="49" t="s">
        <v>329</v>
      </c>
      <c r="B192" s="26" t="s">
        <v>330</v>
      </c>
      <c r="C192" s="49" t="s">
        <v>327</v>
      </c>
      <c r="D192" s="26" t="s">
        <v>328</v>
      </c>
      <c r="E192" s="30">
        <f>IF(COUNTIF(Tableau8[Exclus], C192) &gt; 0, 1, 0)</f>
        <v>0</v>
      </c>
      <c r="F192" s="84" t="e">
        <f>VLOOKUP($C192,'NACE_ 2008 Exclus'!$B$1:$D$361,3,FALSE)</f>
        <v>#N/A</v>
      </c>
    </row>
    <row r="193" spans="1:6" ht="25.5" x14ac:dyDescent="0.2">
      <c r="A193" s="49" t="s">
        <v>329</v>
      </c>
      <c r="B193" s="26" t="s">
        <v>335</v>
      </c>
      <c r="C193" s="49" t="s">
        <v>329</v>
      </c>
      <c r="D193" s="26" t="s">
        <v>335</v>
      </c>
      <c r="E193" s="30">
        <f>IF(COUNTIF(Tableau8[Exclus], C193) &gt; 0, 1, 0)</f>
        <v>0</v>
      </c>
      <c r="F193" s="84" t="e">
        <f>VLOOKUP($C193,'NACE_ 2008 Exclus'!$B$1:$D$361,3,FALSE)</f>
        <v>#N/A</v>
      </c>
    </row>
    <row r="194" spans="1:6" x14ac:dyDescent="0.2">
      <c r="A194" s="49" t="s">
        <v>338</v>
      </c>
      <c r="B194" s="26" t="s">
        <v>339</v>
      </c>
      <c r="C194" s="49" t="s">
        <v>338</v>
      </c>
      <c r="D194" s="26" t="s">
        <v>339</v>
      </c>
      <c r="E194" s="30">
        <f>IF(COUNTIF(Tableau8[Exclus], C194) &gt; 0, 1, 0)</f>
        <v>0</v>
      </c>
      <c r="F194" s="84" t="e">
        <f>VLOOKUP($C194,'NACE_ 2008 Exclus'!$B$1:$D$361,3,FALSE)</f>
        <v>#N/A</v>
      </c>
    </row>
    <row r="195" spans="1:6" x14ac:dyDescent="0.2">
      <c r="A195" s="49" t="s">
        <v>340</v>
      </c>
      <c r="B195" s="26" t="s">
        <v>341</v>
      </c>
      <c r="C195" s="49" t="s">
        <v>340</v>
      </c>
      <c r="D195" s="26" t="s">
        <v>341</v>
      </c>
      <c r="E195" s="30">
        <f>IF(COUNTIF(Tableau8[Exclus], C195) &gt; 0, 1, 0)</f>
        <v>0</v>
      </c>
      <c r="F195" s="84" t="e">
        <f>VLOOKUP($C195,'NACE_ 2008 Exclus'!$B$1:$D$361,3,FALSE)</f>
        <v>#N/A</v>
      </c>
    </row>
    <row r="196" spans="1:6" x14ac:dyDescent="0.2">
      <c r="A196" s="49" t="s">
        <v>340</v>
      </c>
      <c r="B196" s="26" t="s">
        <v>341</v>
      </c>
      <c r="C196" s="49" t="s">
        <v>805</v>
      </c>
      <c r="D196" s="26" t="s">
        <v>806</v>
      </c>
      <c r="E196" s="30">
        <f>IF(COUNTIF(Tableau8[Exclus], C196) &gt; 0, 1, 0)</f>
        <v>0</v>
      </c>
      <c r="F196" s="84" t="e">
        <f>VLOOKUP($C196,'NACE_ 2008 Exclus'!$B$1:$D$361,3,FALSE)</f>
        <v>#N/A</v>
      </c>
    </row>
    <row r="197" spans="1:6" x14ac:dyDescent="0.2">
      <c r="A197" s="49" t="s">
        <v>342</v>
      </c>
      <c r="B197" s="26" t="s">
        <v>343</v>
      </c>
      <c r="C197" s="49" t="s">
        <v>342</v>
      </c>
      <c r="D197" s="26" t="s">
        <v>343</v>
      </c>
      <c r="E197" s="30">
        <f>IF(COUNTIF(Tableau8[Exclus], C197) &gt; 0, 1, 0)</f>
        <v>0</v>
      </c>
      <c r="F197" s="84" t="e">
        <f>VLOOKUP($C197,'NACE_ 2008 Exclus'!$B$1:$D$361,3,FALSE)</f>
        <v>#N/A</v>
      </c>
    </row>
    <row r="198" spans="1:6" ht="25.5" x14ac:dyDescent="0.2">
      <c r="A198" s="49" t="s">
        <v>344</v>
      </c>
      <c r="B198" s="26" t="s">
        <v>2675</v>
      </c>
      <c r="C198" s="49" t="s">
        <v>344</v>
      </c>
      <c r="D198" s="26" t="s">
        <v>345</v>
      </c>
      <c r="E198" s="30">
        <f>IF(COUNTIF(Tableau8[Exclus], C198) &gt; 0, 1, 0)</f>
        <v>0</v>
      </c>
      <c r="F198" s="84" t="e">
        <f>VLOOKUP($C198,'NACE_ 2008 Exclus'!$B$1:$D$361,3,FALSE)</f>
        <v>#N/A</v>
      </c>
    </row>
    <row r="199" spans="1:6" ht="25.5" x14ac:dyDescent="0.2">
      <c r="A199" s="49" t="s">
        <v>346</v>
      </c>
      <c r="B199" s="26" t="s">
        <v>347</v>
      </c>
      <c r="C199" s="49" t="s">
        <v>346</v>
      </c>
      <c r="D199" s="26" t="s">
        <v>2676</v>
      </c>
      <c r="E199" s="30">
        <f>IF(COUNTIF(Tableau8[Exclus], C199) &gt; 0, 1, 0)</f>
        <v>0</v>
      </c>
      <c r="F199" s="84" t="e">
        <f>VLOOKUP($C199,'NACE_ 2008 Exclus'!$B$1:$D$361,3,FALSE)</f>
        <v>#N/A</v>
      </c>
    </row>
    <row r="200" spans="1:6" x14ac:dyDescent="0.2">
      <c r="A200" s="49" t="s">
        <v>348</v>
      </c>
      <c r="B200" s="26" t="s">
        <v>349</v>
      </c>
      <c r="C200" s="49" t="s">
        <v>348</v>
      </c>
      <c r="D200" s="26" t="s">
        <v>349</v>
      </c>
      <c r="E200" s="30">
        <f>IF(COUNTIF(Tableau8[Exclus], C200) &gt; 0, 1, 0)</f>
        <v>0</v>
      </c>
      <c r="F200" s="84" t="e">
        <f>VLOOKUP($C200,'NACE_ 2008 Exclus'!$B$1:$D$361,3,FALSE)</f>
        <v>#N/A</v>
      </c>
    </row>
    <row r="201" spans="1:6" ht="25.5" x14ac:dyDescent="0.2">
      <c r="A201" s="49" t="s">
        <v>350</v>
      </c>
      <c r="B201" s="26" t="s">
        <v>2677</v>
      </c>
      <c r="C201" s="49" t="s">
        <v>350</v>
      </c>
      <c r="D201" s="26" t="s">
        <v>351</v>
      </c>
      <c r="E201" s="30">
        <f>IF(COUNTIF(Tableau8[Exclus], C201) &gt; 0, 1, 0)</f>
        <v>0</v>
      </c>
      <c r="F201" s="84" t="e">
        <f>VLOOKUP($C201,'NACE_ 2008 Exclus'!$B$1:$D$361,3,FALSE)</f>
        <v>#N/A</v>
      </c>
    </row>
    <row r="202" spans="1:6" ht="25.5" x14ac:dyDescent="0.2">
      <c r="A202" s="49" t="s">
        <v>352</v>
      </c>
      <c r="B202" s="26" t="s">
        <v>2678</v>
      </c>
      <c r="C202" s="49" t="s">
        <v>352</v>
      </c>
      <c r="D202" s="26" t="s">
        <v>353</v>
      </c>
      <c r="E202" s="30">
        <f>IF(COUNTIF(Tableau8[Exclus], C202) &gt; 0, 1, 0)</f>
        <v>0</v>
      </c>
      <c r="F202" s="84" t="e">
        <f>VLOOKUP($C202,'NACE_ 2008 Exclus'!$B$1:$D$361,3,FALSE)</f>
        <v>#N/A</v>
      </c>
    </row>
    <row r="203" spans="1:6" ht="25.5" x14ac:dyDescent="0.2">
      <c r="A203" s="49" t="s">
        <v>336</v>
      </c>
      <c r="B203" s="26" t="s">
        <v>337</v>
      </c>
      <c r="C203" s="49" t="s">
        <v>329</v>
      </c>
      <c r="D203" s="26" t="s">
        <v>335</v>
      </c>
      <c r="E203" s="30">
        <f>IF(COUNTIF(Tableau8[Exclus], C203) &gt; 0, 1, 0)</f>
        <v>0</v>
      </c>
      <c r="F203" s="84" t="e">
        <f>VLOOKUP($C203,'NACE_ 2008 Exclus'!$B$1:$D$361,3,FALSE)</f>
        <v>#N/A</v>
      </c>
    </row>
    <row r="204" spans="1:6" ht="25.5" x14ac:dyDescent="0.2">
      <c r="A204" s="49" t="s">
        <v>336</v>
      </c>
      <c r="B204" s="26" t="s">
        <v>337</v>
      </c>
      <c r="C204" s="49" t="s">
        <v>355</v>
      </c>
      <c r="D204" s="26" t="s">
        <v>361</v>
      </c>
      <c r="E204" s="30">
        <f>IF(COUNTIF(Tableau8[Exclus], C204) &gt; 0, 1, 0)</f>
        <v>0</v>
      </c>
      <c r="F204" s="84" t="e">
        <f>VLOOKUP($C204,'NACE_ 2008 Exclus'!$B$1:$D$361,3,FALSE)</f>
        <v>#N/A</v>
      </c>
    </row>
    <row r="205" spans="1:6" ht="25.5" x14ac:dyDescent="0.2">
      <c r="A205" s="49" t="s">
        <v>355</v>
      </c>
      <c r="B205" s="26" t="s">
        <v>356</v>
      </c>
      <c r="C205" s="49" t="s">
        <v>336</v>
      </c>
      <c r="D205" s="26" t="s">
        <v>354</v>
      </c>
      <c r="E205" s="30">
        <f>IF(COUNTIF(Tableau8[Exclus], C205) &gt; 0, 1, 0)</f>
        <v>0</v>
      </c>
      <c r="F205" s="84" t="e">
        <f>VLOOKUP($C205,'NACE_ 2008 Exclus'!$B$1:$D$361,3,FALSE)</f>
        <v>#N/A</v>
      </c>
    </row>
    <row r="206" spans="1:6" ht="25.5" x14ac:dyDescent="0.2">
      <c r="A206" s="49" t="s">
        <v>355</v>
      </c>
      <c r="B206" s="26" t="s">
        <v>356</v>
      </c>
      <c r="C206" s="49" t="s">
        <v>357</v>
      </c>
      <c r="D206" s="26" t="s">
        <v>358</v>
      </c>
      <c r="E206" s="30">
        <f>IF(COUNTIF(Tableau8[Exclus], C206) &gt; 0, 1, 0)</f>
        <v>0</v>
      </c>
      <c r="F206" s="84" t="e">
        <f>VLOOKUP($C206,'NACE_ 2008 Exclus'!$B$1:$D$361,3,FALSE)</f>
        <v>#N/A</v>
      </c>
    </row>
    <row r="207" spans="1:6" ht="25.5" x14ac:dyDescent="0.2">
      <c r="A207" s="49" t="s">
        <v>355</v>
      </c>
      <c r="B207" s="26" t="s">
        <v>356</v>
      </c>
      <c r="C207" s="49" t="s">
        <v>359</v>
      </c>
      <c r="D207" s="26" t="s">
        <v>360</v>
      </c>
      <c r="E207" s="30">
        <f>IF(COUNTIF(Tableau8[Exclus], C207) &gt; 0, 1, 0)</f>
        <v>0</v>
      </c>
      <c r="F207" s="84" t="e">
        <f>VLOOKUP($C207,'NACE_ 2008 Exclus'!$B$1:$D$361,3,FALSE)</f>
        <v>#N/A</v>
      </c>
    </row>
    <row r="208" spans="1:6" ht="25.5" x14ac:dyDescent="0.2">
      <c r="A208" s="49" t="s">
        <v>355</v>
      </c>
      <c r="B208" s="26" t="s">
        <v>361</v>
      </c>
      <c r="C208" s="49" t="s">
        <v>355</v>
      </c>
      <c r="D208" s="26" t="s">
        <v>361</v>
      </c>
      <c r="E208" s="30">
        <f>IF(COUNTIF(Tableau8[Exclus], C208) &gt; 0, 1, 0)</f>
        <v>0</v>
      </c>
      <c r="F208" s="84" t="e">
        <f>VLOOKUP($C208,'NACE_ 2008 Exclus'!$B$1:$D$361,3,FALSE)</f>
        <v>#N/A</v>
      </c>
    </row>
    <row r="209" spans="1:6" ht="25.5" x14ac:dyDescent="0.2">
      <c r="A209" s="49" t="s">
        <v>362</v>
      </c>
      <c r="B209" s="26" t="s">
        <v>363</v>
      </c>
      <c r="C209" s="49" t="s">
        <v>362</v>
      </c>
      <c r="D209" s="26" t="s">
        <v>363</v>
      </c>
      <c r="E209" s="30">
        <f>IF(COUNTIF(Tableau8[Exclus], C209) &gt; 0, 1, 0)</f>
        <v>0</v>
      </c>
      <c r="F209" s="84" t="e">
        <f>VLOOKUP($C209,'NACE_ 2008 Exclus'!$B$1:$D$361,3,FALSE)</f>
        <v>#N/A</v>
      </c>
    </row>
    <row r="210" spans="1:6" ht="25.5" x14ac:dyDescent="0.2">
      <c r="A210" s="49" t="s">
        <v>364</v>
      </c>
      <c r="B210" s="26" t="s">
        <v>365</v>
      </c>
      <c r="C210" s="49" t="s">
        <v>364</v>
      </c>
      <c r="D210" s="26" t="s">
        <v>365</v>
      </c>
      <c r="E210" s="30">
        <f>IF(COUNTIF(Tableau8[Exclus], C210) &gt; 0, 1, 0)</f>
        <v>0</v>
      </c>
      <c r="F210" s="84" t="e">
        <f>VLOOKUP($C210,'NACE_ 2008 Exclus'!$B$1:$D$361,3,FALSE)</f>
        <v>#N/A</v>
      </c>
    </row>
    <row r="211" spans="1:6" x14ac:dyDescent="0.2">
      <c r="A211" s="49" t="s">
        <v>366</v>
      </c>
      <c r="B211" s="26" t="s">
        <v>367</v>
      </c>
      <c r="C211" s="49" t="s">
        <v>366</v>
      </c>
      <c r="D211" s="26" t="s">
        <v>367</v>
      </c>
      <c r="E211" s="30">
        <f>IF(COUNTIF(Tableau8[Exclus], C211) &gt; 0, 1, 0)</f>
        <v>0</v>
      </c>
      <c r="F211" s="84" t="e">
        <f>VLOOKUP($C211,'NACE_ 2008 Exclus'!$B$1:$D$361,3,FALSE)</f>
        <v>#N/A</v>
      </c>
    </row>
    <row r="212" spans="1:6" ht="25.5" x14ac:dyDescent="0.2">
      <c r="A212" s="49" t="s">
        <v>368</v>
      </c>
      <c r="B212" s="26" t="s">
        <v>369</v>
      </c>
      <c r="C212" s="49" t="s">
        <v>368</v>
      </c>
      <c r="D212" s="26" t="s">
        <v>369</v>
      </c>
      <c r="E212" s="85">
        <f>IF(COUNTIF(Tableau8[Exclus], C212) &gt; 0, 1, 0)</f>
        <v>1</v>
      </c>
      <c r="F212" s="75" t="str">
        <f>VLOOKUP($C212,'NACE_ 2008 Exclus'!$B$1:$D$361,3,FALSE)</f>
        <v>Exclus suite au Décret SESAM à l'exception de la production d'énergies alternatives et renouvelables</v>
      </c>
    </row>
    <row r="213" spans="1:6" ht="25.5" x14ac:dyDescent="0.2">
      <c r="A213" s="49" t="s">
        <v>370</v>
      </c>
      <c r="B213" s="26" t="s">
        <v>2680</v>
      </c>
      <c r="C213" s="49" t="s">
        <v>370</v>
      </c>
      <c r="D213" s="26" t="s">
        <v>2679</v>
      </c>
      <c r="E213" s="30">
        <f>IF(COUNTIF(Tableau8[Exclus], C213) &gt; 0, 1, 0)</f>
        <v>0</v>
      </c>
      <c r="F213" s="84" t="e">
        <f>VLOOKUP($C213,'NACE_ 2008 Exclus'!$B$1:$D$361,3,FALSE)</f>
        <v>#N/A</v>
      </c>
    </row>
    <row r="214" spans="1:6" x14ac:dyDescent="0.2">
      <c r="A214" s="49" t="s">
        <v>373</v>
      </c>
      <c r="B214" s="26" t="s">
        <v>374</v>
      </c>
      <c r="C214" s="49" t="s">
        <v>371</v>
      </c>
      <c r="D214" s="26" t="s">
        <v>372</v>
      </c>
      <c r="E214" s="30">
        <f>IF(COUNTIF(Tableau8[Exclus], C214) &gt; 0, 1, 0)</f>
        <v>0</v>
      </c>
      <c r="F214" s="84" t="e">
        <f>VLOOKUP($C214,'NACE_ 2008 Exclus'!$B$1:$D$361,3,FALSE)</f>
        <v>#N/A</v>
      </c>
    </row>
    <row r="215" spans="1:6" ht="25.5" x14ac:dyDescent="0.2">
      <c r="A215" s="49" t="s">
        <v>375</v>
      </c>
      <c r="B215" s="26" t="s">
        <v>376</v>
      </c>
      <c r="C215" s="49" t="s">
        <v>375</v>
      </c>
      <c r="D215" s="26" t="s">
        <v>376</v>
      </c>
      <c r="E215" s="30">
        <f>IF(COUNTIF(Tableau8[Exclus], C215) &gt; 0, 1, 0)</f>
        <v>0</v>
      </c>
      <c r="F215" s="84" t="e">
        <f>VLOOKUP($C215,'NACE_ 2008 Exclus'!$B$1:$D$361,3,FALSE)</f>
        <v>#N/A</v>
      </c>
    </row>
    <row r="216" spans="1:6" ht="25.5" x14ac:dyDescent="0.2">
      <c r="A216" s="49" t="s">
        <v>375</v>
      </c>
      <c r="B216" s="26" t="s">
        <v>376</v>
      </c>
      <c r="C216" s="49" t="s">
        <v>387</v>
      </c>
      <c r="D216" s="26" t="s">
        <v>388</v>
      </c>
      <c r="E216" s="30">
        <f>IF(COUNTIF(Tableau8[Exclus], C216) &gt; 0, 1, 0)</f>
        <v>0</v>
      </c>
      <c r="F216" s="84" t="e">
        <f>VLOOKUP($C216,'NACE_ 2008 Exclus'!$B$1:$D$361,3,FALSE)</f>
        <v>#N/A</v>
      </c>
    </row>
    <row r="217" spans="1:6" ht="25.5" x14ac:dyDescent="0.2">
      <c r="A217" s="49" t="s">
        <v>379</v>
      </c>
      <c r="B217" s="26" t="s">
        <v>380</v>
      </c>
      <c r="C217" s="49" t="s">
        <v>379</v>
      </c>
      <c r="D217" s="26" t="s">
        <v>380</v>
      </c>
      <c r="E217" s="30">
        <f>IF(COUNTIF(Tableau8[Exclus], C217) &gt; 0, 1, 0)</f>
        <v>0</v>
      </c>
      <c r="F217" s="84" t="e">
        <f>VLOOKUP($C217,'NACE_ 2008 Exclus'!$B$1:$D$361,3,FALSE)</f>
        <v>#N/A</v>
      </c>
    </row>
    <row r="218" spans="1:6" ht="25.5" x14ac:dyDescent="0.2">
      <c r="A218" s="49" t="s">
        <v>381</v>
      </c>
      <c r="B218" s="26" t="s">
        <v>2681</v>
      </c>
      <c r="C218" s="49" t="s">
        <v>381</v>
      </c>
      <c r="D218" s="26" t="s">
        <v>382</v>
      </c>
      <c r="E218" s="30">
        <f>IF(COUNTIF(Tableau8[Exclus], C218) &gt; 0, 1, 0)</f>
        <v>0</v>
      </c>
      <c r="F218" s="84" t="e">
        <f>VLOOKUP($C218,'NACE_ 2008 Exclus'!$B$1:$D$361,3,FALSE)</f>
        <v>#N/A</v>
      </c>
    </row>
    <row r="219" spans="1:6" ht="25.5" x14ac:dyDescent="0.2">
      <c r="A219" s="49" t="s">
        <v>383</v>
      </c>
      <c r="B219" s="26" t="s">
        <v>384</v>
      </c>
      <c r="C219" s="49" t="s">
        <v>381</v>
      </c>
      <c r="D219" s="26" t="s">
        <v>382</v>
      </c>
      <c r="E219" s="30">
        <f>IF(COUNTIF(Tableau8[Exclus], C219) &gt; 0, 1, 0)</f>
        <v>0</v>
      </c>
      <c r="F219" s="84" t="e">
        <f>VLOOKUP($C219,'NACE_ 2008 Exclus'!$B$1:$D$361,3,FALSE)</f>
        <v>#N/A</v>
      </c>
    </row>
    <row r="220" spans="1:6" ht="25.5" x14ac:dyDescent="0.2">
      <c r="A220" s="49" t="s">
        <v>377</v>
      </c>
      <c r="B220" s="26" t="s">
        <v>378</v>
      </c>
      <c r="C220" s="49" t="s">
        <v>375</v>
      </c>
      <c r="D220" s="26" t="s">
        <v>376</v>
      </c>
      <c r="E220" s="30">
        <f>IF(COUNTIF(Tableau8[Exclus], C220) &gt; 0, 1, 0)</f>
        <v>0</v>
      </c>
      <c r="F220" s="84" t="e">
        <f>VLOOKUP($C220,'NACE_ 2008 Exclus'!$B$1:$D$361,3,FALSE)</f>
        <v>#N/A</v>
      </c>
    </row>
    <row r="221" spans="1:6" ht="25.5" x14ac:dyDescent="0.2">
      <c r="A221" s="49" t="s">
        <v>377</v>
      </c>
      <c r="B221" s="26" t="s">
        <v>378</v>
      </c>
      <c r="C221" s="49" t="s">
        <v>379</v>
      </c>
      <c r="D221" s="26" t="s">
        <v>380</v>
      </c>
      <c r="E221" s="30">
        <f>IF(COUNTIF(Tableau8[Exclus], C221) &gt; 0, 1, 0)</f>
        <v>0</v>
      </c>
      <c r="F221" s="84" t="e">
        <f>VLOOKUP($C221,'NACE_ 2008 Exclus'!$B$1:$D$361,3,FALSE)</f>
        <v>#N/A</v>
      </c>
    </row>
    <row r="222" spans="1:6" ht="25.5" x14ac:dyDescent="0.2">
      <c r="A222" s="49" t="s">
        <v>377</v>
      </c>
      <c r="B222" s="26" t="s">
        <v>378</v>
      </c>
      <c r="C222" s="49" t="s">
        <v>381</v>
      </c>
      <c r="D222" s="26" t="s">
        <v>382</v>
      </c>
      <c r="E222" s="30">
        <f>IF(COUNTIF(Tableau8[Exclus], C222) &gt; 0, 1, 0)</f>
        <v>0</v>
      </c>
      <c r="F222" s="84" t="e">
        <f>VLOOKUP($C222,'NACE_ 2008 Exclus'!$B$1:$D$361,3,FALSE)</f>
        <v>#N/A</v>
      </c>
    </row>
    <row r="223" spans="1:6" ht="25.5" x14ac:dyDescent="0.2">
      <c r="A223" s="49" t="s">
        <v>377</v>
      </c>
      <c r="B223" s="26" t="s">
        <v>378</v>
      </c>
      <c r="C223" s="49" t="s">
        <v>387</v>
      </c>
      <c r="D223" s="26" t="s">
        <v>388</v>
      </c>
      <c r="E223" s="30">
        <f>IF(COUNTIF(Tableau8[Exclus], C223) &gt; 0, 1, 0)</f>
        <v>0</v>
      </c>
      <c r="F223" s="84" t="e">
        <f>VLOOKUP($C223,'NACE_ 2008 Exclus'!$B$1:$D$361,3,FALSE)</f>
        <v>#N/A</v>
      </c>
    </row>
    <row r="224" spans="1:6" ht="25.5" x14ac:dyDescent="0.2">
      <c r="A224" s="49" t="s">
        <v>389</v>
      </c>
      <c r="B224" s="26" t="s">
        <v>390</v>
      </c>
      <c r="C224" s="49" t="s">
        <v>387</v>
      </c>
      <c r="D224" s="26" t="s">
        <v>388</v>
      </c>
      <c r="E224" s="30">
        <f>IF(COUNTIF(Tableau8[Exclus], C224) &gt; 0, 1, 0)</f>
        <v>0</v>
      </c>
      <c r="F224" s="84" t="e">
        <f>VLOOKUP($C224,'NACE_ 2008 Exclus'!$B$1:$D$361,3,FALSE)</f>
        <v>#N/A</v>
      </c>
    </row>
    <row r="225" spans="1:6" x14ac:dyDescent="0.2">
      <c r="A225" s="49" t="s">
        <v>391</v>
      </c>
      <c r="B225" s="26" t="s">
        <v>392</v>
      </c>
      <c r="C225" s="49" t="s">
        <v>391</v>
      </c>
      <c r="D225" s="26" t="s">
        <v>392</v>
      </c>
      <c r="E225" s="30">
        <f>IF(COUNTIF(Tableau8[Exclus], C225) &gt; 0, 1, 0)</f>
        <v>0</v>
      </c>
      <c r="F225" s="84" t="e">
        <f>VLOOKUP($C225,'NACE_ 2008 Exclus'!$B$1:$D$361,3,FALSE)</f>
        <v>#N/A</v>
      </c>
    </row>
    <row r="226" spans="1:6" x14ac:dyDescent="0.2">
      <c r="A226" s="49" t="s">
        <v>393</v>
      </c>
      <c r="B226" s="26" t="s">
        <v>394</v>
      </c>
      <c r="C226" s="49" t="s">
        <v>393</v>
      </c>
      <c r="D226" s="26" t="s">
        <v>394</v>
      </c>
      <c r="E226" s="30">
        <f>IF(COUNTIF(Tableau8[Exclus], C226) &gt; 0, 1, 0)</f>
        <v>0</v>
      </c>
      <c r="F226" s="84" t="e">
        <f>VLOOKUP($C226,'NACE_ 2008 Exclus'!$B$1:$D$361,3,FALSE)</f>
        <v>#N/A</v>
      </c>
    </row>
    <row r="227" spans="1:6" x14ac:dyDescent="0.2">
      <c r="A227" s="49" t="s">
        <v>397</v>
      </c>
      <c r="B227" s="26" t="s">
        <v>398</v>
      </c>
      <c r="C227" s="49" t="s">
        <v>397</v>
      </c>
      <c r="D227" s="26" t="s">
        <v>398</v>
      </c>
      <c r="E227" s="30">
        <f>IF(COUNTIF(Tableau8[Exclus], C227) &gt; 0, 1, 0)</f>
        <v>0</v>
      </c>
      <c r="F227" s="84" t="e">
        <f>VLOOKUP($C227,'NACE_ 2008 Exclus'!$B$1:$D$361,3,FALSE)</f>
        <v>#N/A</v>
      </c>
    </row>
    <row r="228" spans="1:6" x14ac:dyDescent="0.2">
      <c r="A228" s="49" t="s">
        <v>399</v>
      </c>
      <c r="B228" s="26" t="s">
        <v>400</v>
      </c>
      <c r="C228" s="49" t="s">
        <v>399</v>
      </c>
      <c r="D228" s="26" t="s">
        <v>400</v>
      </c>
      <c r="E228" s="30">
        <f>IF(COUNTIF(Tableau8[Exclus], C228) &gt; 0, 1, 0)</f>
        <v>0</v>
      </c>
      <c r="F228" s="84" t="e">
        <f>VLOOKUP($C228,'NACE_ 2008 Exclus'!$B$1:$D$361,3,FALSE)</f>
        <v>#N/A</v>
      </c>
    </row>
    <row r="229" spans="1:6" ht="25.5" x14ac:dyDescent="0.2">
      <c r="A229" s="49" t="s">
        <v>403</v>
      </c>
      <c r="B229" s="26" t="s">
        <v>404</v>
      </c>
      <c r="C229" s="49" t="s">
        <v>401</v>
      </c>
      <c r="D229" s="26" t="s">
        <v>402</v>
      </c>
      <c r="E229" s="30">
        <f>IF(COUNTIF(Tableau8[Exclus], C229) &gt; 0, 1, 0)</f>
        <v>0</v>
      </c>
      <c r="F229" s="84" t="e">
        <f>VLOOKUP($C229,'NACE_ 2008 Exclus'!$B$1:$D$361,3,FALSE)</f>
        <v>#N/A</v>
      </c>
    </row>
    <row r="230" spans="1:6" x14ac:dyDescent="0.2">
      <c r="A230" s="49" t="s">
        <v>405</v>
      </c>
      <c r="B230" s="26" t="s">
        <v>406</v>
      </c>
      <c r="C230" s="49" t="s">
        <v>405</v>
      </c>
      <c r="D230" s="26" t="s">
        <v>406</v>
      </c>
      <c r="E230" s="30">
        <f>IF(COUNTIF(Tableau8[Exclus], C230) &gt; 0, 1, 0)</f>
        <v>0</v>
      </c>
      <c r="F230" s="84" t="e">
        <f>VLOOKUP($C230,'NACE_ 2008 Exclus'!$B$1:$D$361,3,FALSE)</f>
        <v>#N/A</v>
      </c>
    </row>
    <row r="231" spans="1:6" x14ac:dyDescent="0.2">
      <c r="A231" s="49" t="s">
        <v>407</v>
      </c>
      <c r="B231" s="26" t="s">
        <v>408</v>
      </c>
      <c r="C231" s="49" t="s">
        <v>407</v>
      </c>
      <c r="D231" s="26" t="s">
        <v>408</v>
      </c>
      <c r="E231" s="30">
        <f>IF(COUNTIF(Tableau8[Exclus], C231) &gt; 0, 1, 0)</f>
        <v>0</v>
      </c>
      <c r="F231" s="84" t="e">
        <f>VLOOKUP($C231,'NACE_ 2008 Exclus'!$B$1:$D$361,3,FALSE)</f>
        <v>#N/A</v>
      </c>
    </row>
    <row r="232" spans="1:6" x14ac:dyDescent="0.2">
      <c r="A232" s="49" t="s">
        <v>409</v>
      </c>
      <c r="B232" s="26" t="s">
        <v>410</v>
      </c>
      <c r="C232" s="49" t="s">
        <v>409</v>
      </c>
      <c r="D232" s="26" t="s">
        <v>410</v>
      </c>
      <c r="E232" s="30">
        <f>IF(COUNTIF(Tableau8[Exclus], C232) &gt; 0, 1, 0)</f>
        <v>0</v>
      </c>
      <c r="F232" s="84" t="e">
        <f>VLOOKUP($C232,'NACE_ 2008 Exclus'!$B$1:$D$361,3,FALSE)</f>
        <v>#N/A</v>
      </c>
    </row>
    <row r="233" spans="1:6" ht="38.25" x14ac:dyDescent="0.2">
      <c r="A233" s="49" t="s">
        <v>411</v>
      </c>
      <c r="B233" s="26" t="s">
        <v>2683</v>
      </c>
      <c r="C233" s="49" t="s">
        <v>411</v>
      </c>
      <c r="D233" s="26" t="s">
        <v>2682</v>
      </c>
      <c r="E233" s="30">
        <f>IF(COUNTIF(Tableau8[Exclus], C233) &gt; 0, 1, 0)</f>
        <v>0</v>
      </c>
      <c r="F233" s="84" t="e">
        <f>VLOOKUP($C233,'NACE_ 2008 Exclus'!$B$1:$D$361,3,FALSE)</f>
        <v>#N/A</v>
      </c>
    </row>
    <row r="234" spans="1:6" ht="25.5" x14ac:dyDescent="0.2">
      <c r="A234" s="49" t="s">
        <v>412</v>
      </c>
      <c r="B234" s="26" t="s">
        <v>413</v>
      </c>
      <c r="C234" s="49" t="s">
        <v>412</v>
      </c>
      <c r="D234" s="26" t="s">
        <v>413</v>
      </c>
      <c r="E234" s="30">
        <f>IF(COUNTIF(Tableau8[Exclus], C234) &gt; 0, 1, 0)</f>
        <v>0</v>
      </c>
      <c r="F234" s="84" t="e">
        <f>VLOOKUP($C234,'NACE_ 2008 Exclus'!$B$1:$D$361,3,FALSE)</f>
        <v>#N/A</v>
      </c>
    </row>
    <row r="235" spans="1:6" ht="25.5" x14ac:dyDescent="0.2">
      <c r="A235" s="49" t="s">
        <v>414</v>
      </c>
      <c r="B235" s="26" t="s">
        <v>415</v>
      </c>
      <c r="C235" s="49" t="s">
        <v>414</v>
      </c>
      <c r="D235" s="26" t="s">
        <v>415</v>
      </c>
      <c r="E235" s="30">
        <f>IF(COUNTIF(Tableau8[Exclus], C235) &gt; 0, 1, 0)</f>
        <v>0</v>
      </c>
      <c r="F235" s="84" t="e">
        <f>VLOOKUP($C235,'NACE_ 2008 Exclus'!$B$1:$D$361,3,FALSE)</f>
        <v>#N/A</v>
      </c>
    </row>
    <row r="236" spans="1:6" ht="25.5" x14ac:dyDescent="0.2">
      <c r="A236" s="49" t="s">
        <v>424</v>
      </c>
      <c r="B236" s="26" t="s">
        <v>425</v>
      </c>
      <c r="C236" s="49" t="s">
        <v>424</v>
      </c>
      <c r="D236" s="26" t="s">
        <v>2684</v>
      </c>
      <c r="E236" s="30">
        <f>IF(COUNTIF(Tableau8[Exclus], C236) &gt; 0, 1, 0)</f>
        <v>0</v>
      </c>
      <c r="F236" s="84" t="e">
        <f>VLOOKUP($C236,'NACE_ 2008 Exclus'!$B$1:$D$361,3,FALSE)</f>
        <v>#N/A</v>
      </c>
    </row>
    <row r="237" spans="1:6" ht="25.5" x14ac:dyDescent="0.2">
      <c r="A237" s="49" t="s">
        <v>426</v>
      </c>
      <c r="B237" s="26" t="s">
        <v>427</v>
      </c>
      <c r="C237" s="49" t="s">
        <v>426</v>
      </c>
      <c r="D237" s="26" t="s">
        <v>427</v>
      </c>
      <c r="E237" s="30">
        <f>IF(COUNTIF(Tableau8[Exclus], C237) &gt; 0, 1, 0)</f>
        <v>0</v>
      </c>
      <c r="F237" s="84" t="e">
        <f>VLOOKUP($C237,'NACE_ 2008 Exclus'!$B$1:$D$361,3,FALSE)</f>
        <v>#N/A</v>
      </c>
    </row>
    <row r="238" spans="1:6" x14ac:dyDescent="0.2">
      <c r="A238" s="49" t="s">
        <v>430</v>
      </c>
      <c r="B238" s="26" t="s">
        <v>431</v>
      </c>
      <c r="C238" s="49" t="s">
        <v>428</v>
      </c>
      <c r="D238" s="26" t="s">
        <v>429</v>
      </c>
      <c r="E238" s="30">
        <f>IF(COUNTIF(Tableau8[Exclus], C238) &gt; 0, 1, 0)</f>
        <v>0</v>
      </c>
      <c r="F238" s="84" t="e">
        <f>VLOOKUP($C238,'NACE_ 2008 Exclus'!$B$1:$D$361,3,FALSE)</f>
        <v>#N/A</v>
      </c>
    </row>
    <row r="239" spans="1:6" x14ac:dyDescent="0.2">
      <c r="A239" s="49" t="s">
        <v>432</v>
      </c>
      <c r="B239" s="26" t="s">
        <v>433</v>
      </c>
      <c r="C239" s="49" t="s">
        <v>432</v>
      </c>
      <c r="D239" s="26" t="s">
        <v>433</v>
      </c>
      <c r="E239" s="30">
        <f>IF(COUNTIF(Tableau8[Exclus], C239) &gt; 0, 1, 0)</f>
        <v>0</v>
      </c>
      <c r="F239" s="84" t="e">
        <f>VLOOKUP($C239,'NACE_ 2008 Exclus'!$B$1:$D$361,3,FALSE)</f>
        <v>#N/A</v>
      </c>
    </row>
    <row r="240" spans="1:6" x14ac:dyDescent="0.2">
      <c r="A240" s="49" t="s">
        <v>434</v>
      </c>
      <c r="B240" s="26" t="s">
        <v>435</v>
      </c>
      <c r="C240" s="49" t="s">
        <v>434</v>
      </c>
      <c r="D240" s="26" t="s">
        <v>2685</v>
      </c>
      <c r="E240" s="30">
        <f>IF(COUNTIF(Tableau8[Exclus], C240) &gt; 0, 1, 0)</f>
        <v>0</v>
      </c>
      <c r="F240" s="84" t="e">
        <f>VLOOKUP($C240,'NACE_ 2008 Exclus'!$B$1:$D$361,3,FALSE)</f>
        <v>#N/A</v>
      </c>
    </row>
    <row r="241" spans="1:6" ht="25.5" x14ac:dyDescent="0.2">
      <c r="A241" s="49" t="s">
        <v>436</v>
      </c>
      <c r="B241" s="26" t="s">
        <v>437</v>
      </c>
      <c r="C241" s="49" t="s">
        <v>436</v>
      </c>
      <c r="D241" s="26" t="s">
        <v>437</v>
      </c>
      <c r="E241" s="30">
        <f>IF(COUNTIF(Tableau8[Exclus], C241) &gt; 0, 1, 0)</f>
        <v>0</v>
      </c>
      <c r="F241" s="84" t="e">
        <f>VLOOKUP($C241,'NACE_ 2008 Exclus'!$B$1:$D$361,3,FALSE)</f>
        <v>#N/A</v>
      </c>
    </row>
    <row r="242" spans="1:6" ht="25.5" x14ac:dyDescent="0.2">
      <c r="A242" s="49" t="s">
        <v>438</v>
      </c>
      <c r="B242" s="26" t="s">
        <v>440</v>
      </c>
      <c r="C242" s="49" t="s">
        <v>438</v>
      </c>
      <c r="D242" s="26" t="s">
        <v>439</v>
      </c>
      <c r="E242" s="30">
        <f>IF(COUNTIF(Tableau8[Exclus], C242) &gt; 0, 1, 0)</f>
        <v>0</v>
      </c>
      <c r="F242" s="84" t="e">
        <f>VLOOKUP($C242,'NACE_ 2008 Exclus'!$B$1:$D$361,3,FALSE)</f>
        <v>#N/A</v>
      </c>
    </row>
    <row r="243" spans="1:6" x14ac:dyDescent="0.2">
      <c r="A243" s="49" t="s">
        <v>441</v>
      </c>
      <c r="B243" s="26" t="s">
        <v>442</v>
      </c>
      <c r="C243" s="49" t="s">
        <v>441</v>
      </c>
      <c r="D243" s="26" t="s">
        <v>442</v>
      </c>
      <c r="E243" s="30">
        <f>IF(COUNTIF(Tableau8[Exclus], C243) &gt; 0, 1, 0)</f>
        <v>0</v>
      </c>
      <c r="F243" s="84" t="e">
        <f>VLOOKUP($C243,'NACE_ 2008 Exclus'!$B$1:$D$361,3,FALSE)</f>
        <v>#N/A</v>
      </c>
    </row>
    <row r="244" spans="1:6" x14ac:dyDescent="0.2">
      <c r="A244" s="49" t="s">
        <v>443</v>
      </c>
      <c r="B244" s="26" t="s">
        <v>444</v>
      </c>
      <c r="C244" s="49" t="s">
        <v>443</v>
      </c>
      <c r="D244" s="26" t="s">
        <v>2686</v>
      </c>
      <c r="E244" s="30">
        <f>IF(COUNTIF(Tableau8[Exclus], C244) &gt; 0, 1, 0)</f>
        <v>0</v>
      </c>
      <c r="F244" s="84" t="e">
        <f>VLOOKUP($C244,'NACE_ 2008 Exclus'!$B$1:$D$361,3,FALSE)</f>
        <v>#N/A</v>
      </c>
    </row>
    <row r="245" spans="1:6" x14ac:dyDescent="0.2">
      <c r="A245" s="49" t="s">
        <v>445</v>
      </c>
      <c r="B245" s="26" t="s">
        <v>446</v>
      </c>
      <c r="C245" s="49" t="s">
        <v>445</v>
      </c>
      <c r="D245" s="26" t="s">
        <v>446</v>
      </c>
      <c r="E245" s="30">
        <f>IF(COUNTIF(Tableau8[Exclus], C245) &gt; 0, 1, 0)</f>
        <v>0</v>
      </c>
      <c r="F245" s="84" t="e">
        <f>VLOOKUP($C245,'NACE_ 2008 Exclus'!$B$1:$D$361,3,FALSE)</f>
        <v>#N/A</v>
      </c>
    </row>
    <row r="246" spans="1:6" ht="25.5" x14ac:dyDescent="0.2">
      <c r="A246" s="49" t="s">
        <v>385</v>
      </c>
      <c r="B246" s="26" t="s">
        <v>386</v>
      </c>
      <c r="C246" s="49" t="s">
        <v>381</v>
      </c>
      <c r="D246" s="26" t="s">
        <v>382</v>
      </c>
      <c r="E246" s="30">
        <f>IF(COUNTIF(Tableau8[Exclus], C246) &gt; 0, 1, 0)</f>
        <v>0</v>
      </c>
      <c r="F246" s="84" t="e">
        <f>VLOOKUP($C246,'NACE_ 2008 Exclus'!$B$1:$D$361,3,FALSE)</f>
        <v>#N/A</v>
      </c>
    </row>
    <row r="247" spans="1:6" ht="25.5" x14ac:dyDescent="0.2">
      <c r="A247" s="49" t="s">
        <v>385</v>
      </c>
      <c r="B247" s="26" t="s">
        <v>386</v>
      </c>
      <c r="C247" s="49" t="s">
        <v>447</v>
      </c>
      <c r="D247" s="26" t="s">
        <v>448</v>
      </c>
      <c r="E247" s="30">
        <f>IF(COUNTIF(Tableau8[Exclus], C247) &gt; 0, 1, 0)</f>
        <v>0</v>
      </c>
      <c r="F247" s="84" t="e">
        <f>VLOOKUP($C247,'NACE_ 2008 Exclus'!$B$1:$D$361,3,FALSE)</f>
        <v>#N/A</v>
      </c>
    </row>
    <row r="248" spans="1:6" x14ac:dyDescent="0.2">
      <c r="A248" s="49" t="s">
        <v>449</v>
      </c>
      <c r="B248" s="26" t="s">
        <v>450</v>
      </c>
      <c r="C248" s="49" t="s">
        <v>449</v>
      </c>
      <c r="D248" s="26" t="s">
        <v>450</v>
      </c>
      <c r="E248" s="30">
        <f>IF(COUNTIF(Tableau8[Exclus], C248) &gt; 0, 1, 0)</f>
        <v>0</v>
      </c>
      <c r="F248" s="84" t="e">
        <f>VLOOKUP($C248,'NACE_ 2008 Exclus'!$B$1:$D$361,3,FALSE)</f>
        <v>#N/A</v>
      </c>
    </row>
    <row r="249" spans="1:6" x14ac:dyDescent="0.2">
      <c r="A249" s="49" t="s">
        <v>451</v>
      </c>
      <c r="B249" s="26" t="s">
        <v>452</v>
      </c>
      <c r="C249" s="49" t="s">
        <v>451</v>
      </c>
      <c r="D249" s="26" t="s">
        <v>452</v>
      </c>
      <c r="E249" s="30">
        <f>IF(COUNTIF(Tableau8[Exclus], C249) &gt; 0, 1, 0)</f>
        <v>0</v>
      </c>
      <c r="F249" s="84" t="e">
        <f>VLOOKUP($C249,'NACE_ 2008 Exclus'!$B$1:$D$361,3,FALSE)</f>
        <v>#N/A</v>
      </c>
    </row>
    <row r="250" spans="1:6" ht="25.5" x14ac:dyDescent="0.2">
      <c r="A250" s="49" t="s">
        <v>224</v>
      </c>
      <c r="B250" s="26" t="s">
        <v>225</v>
      </c>
      <c r="C250" s="49" t="s">
        <v>220</v>
      </c>
      <c r="D250" s="26" t="s">
        <v>221</v>
      </c>
      <c r="E250" s="30">
        <f>IF(COUNTIF(Tableau8[Exclus], C250) &gt; 0, 1, 0)</f>
        <v>0</v>
      </c>
      <c r="F250" s="84" t="e">
        <f>VLOOKUP($C250,'NACE_ 2008 Exclus'!$B$1:$D$361,3,FALSE)</f>
        <v>#N/A</v>
      </c>
    </row>
    <row r="251" spans="1:6" ht="25.5" x14ac:dyDescent="0.2">
      <c r="A251" s="49" t="s">
        <v>224</v>
      </c>
      <c r="B251" s="26" t="s">
        <v>453</v>
      </c>
      <c r="C251" s="49" t="s">
        <v>224</v>
      </c>
      <c r="D251" s="26" t="s">
        <v>453</v>
      </c>
      <c r="E251" s="30">
        <f>IF(COUNTIF(Tableau8[Exclus], C251) &gt; 0, 1, 0)</f>
        <v>0</v>
      </c>
      <c r="F251" s="84" t="e">
        <f>VLOOKUP($C251,'NACE_ 2008 Exclus'!$B$1:$D$361,3,FALSE)</f>
        <v>#N/A</v>
      </c>
    </row>
    <row r="252" spans="1:6" x14ac:dyDescent="0.2">
      <c r="A252" s="49" t="s">
        <v>454</v>
      </c>
      <c r="B252" s="26" t="s">
        <v>455</v>
      </c>
      <c r="C252" s="49" t="s">
        <v>454</v>
      </c>
      <c r="D252" s="26" t="s">
        <v>455</v>
      </c>
      <c r="E252" s="30">
        <f>IF(COUNTIF(Tableau8[Exclus], C252) &gt; 0, 1, 0)</f>
        <v>0</v>
      </c>
      <c r="F252" s="84" t="e">
        <f>VLOOKUP($C252,'NACE_ 2008 Exclus'!$B$1:$D$361,3,FALSE)</f>
        <v>#N/A</v>
      </c>
    </row>
    <row r="253" spans="1:6" ht="38.25" x14ac:dyDescent="0.2">
      <c r="A253" s="49" t="s">
        <v>456</v>
      </c>
      <c r="B253" s="26" t="s">
        <v>457</v>
      </c>
      <c r="C253" s="49" t="s">
        <v>456</v>
      </c>
      <c r="D253" s="26" t="s">
        <v>2687</v>
      </c>
      <c r="E253" s="30">
        <f>IF(COUNTIF(Tableau8[Exclus], C253) &gt; 0, 1, 0)</f>
        <v>0</v>
      </c>
      <c r="F253" s="84" t="e">
        <f>VLOOKUP($C253,'NACE_ 2008 Exclus'!$B$1:$D$361,3,FALSE)</f>
        <v>#N/A</v>
      </c>
    </row>
    <row r="254" spans="1:6" x14ac:dyDescent="0.2">
      <c r="A254" s="49" t="s">
        <v>458</v>
      </c>
      <c r="B254" s="26" t="s">
        <v>459</v>
      </c>
      <c r="C254" s="49" t="s">
        <v>458</v>
      </c>
      <c r="D254" s="26" t="s">
        <v>459</v>
      </c>
      <c r="E254" s="30">
        <f>IF(COUNTIF(Tableau8[Exclus], C254) &gt; 0, 1, 0)</f>
        <v>0</v>
      </c>
      <c r="F254" s="84" t="e">
        <f>VLOOKUP($C254,'NACE_ 2008 Exclus'!$B$1:$D$361,3,FALSE)</f>
        <v>#N/A</v>
      </c>
    </row>
    <row r="255" spans="1:6" x14ac:dyDescent="0.2">
      <c r="A255" s="49" t="s">
        <v>460</v>
      </c>
      <c r="B255" s="26" t="s">
        <v>461</v>
      </c>
      <c r="C255" s="49" t="s">
        <v>460</v>
      </c>
      <c r="D255" s="26" t="s">
        <v>461</v>
      </c>
      <c r="E255" s="30">
        <f>IF(COUNTIF(Tableau8[Exclus], C255) &gt; 0, 1, 0)</f>
        <v>0</v>
      </c>
      <c r="F255" s="84" t="e">
        <f>VLOOKUP($C255,'NACE_ 2008 Exclus'!$B$1:$D$361,3,FALSE)</f>
        <v>#N/A</v>
      </c>
    </row>
    <row r="256" spans="1:6" x14ac:dyDescent="0.2">
      <c r="A256" s="49" t="s">
        <v>462</v>
      </c>
      <c r="B256" s="26" t="s">
        <v>463</v>
      </c>
      <c r="C256" s="49" t="s">
        <v>462</v>
      </c>
      <c r="D256" s="26" t="s">
        <v>463</v>
      </c>
      <c r="E256" s="30">
        <f>IF(COUNTIF(Tableau8[Exclus], C256) &gt; 0, 1, 0)</f>
        <v>0</v>
      </c>
      <c r="F256" s="84" t="e">
        <f>VLOOKUP($C256,'NACE_ 2008 Exclus'!$B$1:$D$361,3,FALSE)</f>
        <v>#N/A</v>
      </c>
    </row>
    <row r="257" spans="1:6" x14ac:dyDescent="0.2">
      <c r="A257" s="49" t="s">
        <v>464</v>
      </c>
      <c r="B257" s="26" t="s">
        <v>465</v>
      </c>
      <c r="C257" s="49" t="s">
        <v>464</v>
      </c>
      <c r="D257" s="26" t="s">
        <v>465</v>
      </c>
      <c r="E257" s="30">
        <f>IF(COUNTIF(Tableau8[Exclus], C257) &gt; 0, 1, 0)</f>
        <v>0</v>
      </c>
      <c r="F257" s="84" t="e">
        <f>VLOOKUP($C257,'NACE_ 2008 Exclus'!$B$1:$D$361,3,FALSE)</f>
        <v>#N/A</v>
      </c>
    </row>
    <row r="258" spans="1:6" x14ac:dyDescent="0.2">
      <c r="A258" s="49" t="s">
        <v>466</v>
      </c>
      <c r="B258" s="26" t="s">
        <v>467</v>
      </c>
      <c r="C258" s="49" t="s">
        <v>466</v>
      </c>
      <c r="D258" s="26" t="s">
        <v>467</v>
      </c>
      <c r="E258" s="30">
        <f>IF(COUNTIF(Tableau8[Exclus], C258) &gt; 0, 1, 0)</f>
        <v>0</v>
      </c>
      <c r="F258" s="84" t="e">
        <f>VLOOKUP($C258,'NACE_ 2008 Exclus'!$B$1:$D$361,3,FALSE)</f>
        <v>#N/A</v>
      </c>
    </row>
    <row r="259" spans="1:6" x14ac:dyDescent="0.2">
      <c r="A259" s="49" t="s">
        <v>468</v>
      </c>
      <c r="B259" s="26" t="s">
        <v>469</v>
      </c>
      <c r="C259" s="49" t="s">
        <v>468</v>
      </c>
      <c r="D259" s="26" t="s">
        <v>469</v>
      </c>
      <c r="E259" s="30">
        <f>IF(COUNTIF(Tableau8[Exclus], C259) &gt; 0, 1, 0)</f>
        <v>0</v>
      </c>
      <c r="F259" s="84" t="e">
        <f>VLOOKUP($C259,'NACE_ 2008 Exclus'!$B$1:$D$361,3,FALSE)</f>
        <v>#N/A</v>
      </c>
    </row>
    <row r="260" spans="1:6" x14ac:dyDescent="0.2">
      <c r="A260" s="49" t="s">
        <v>470</v>
      </c>
      <c r="B260" s="26" t="s">
        <v>471</v>
      </c>
      <c r="C260" s="49" t="s">
        <v>470</v>
      </c>
      <c r="D260" s="26" t="s">
        <v>471</v>
      </c>
      <c r="E260" s="30">
        <f>IF(COUNTIF(Tableau8[Exclus], C260) &gt; 0, 1, 0)</f>
        <v>0</v>
      </c>
      <c r="F260" s="84" t="e">
        <f>VLOOKUP($C260,'NACE_ 2008 Exclus'!$B$1:$D$361,3,FALSE)</f>
        <v>#N/A</v>
      </c>
    </row>
    <row r="261" spans="1:6" x14ac:dyDescent="0.2">
      <c r="A261" s="49" t="s">
        <v>472</v>
      </c>
      <c r="B261" s="26" t="s">
        <v>473</v>
      </c>
      <c r="C261" s="49" t="s">
        <v>472</v>
      </c>
      <c r="D261" s="26" t="s">
        <v>473</v>
      </c>
      <c r="E261" s="30">
        <f>IF(COUNTIF(Tableau8[Exclus], C261) &gt; 0, 1, 0)</f>
        <v>0</v>
      </c>
      <c r="F261" s="84" t="e">
        <f>VLOOKUP($C261,'NACE_ 2008 Exclus'!$B$1:$D$361,3,FALSE)</f>
        <v>#N/A</v>
      </c>
    </row>
    <row r="262" spans="1:6" x14ac:dyDescent="0.2">
      <c r="A262" s="49" t="s">
        <v>474</v>
      </c>
      <c r="B262" s="26" t="s">
        <v>475</v>
      </c>
      <c r="C262" s="49" t="s">
        <v>474</v>
      </c>
      <c r="D262" s="26" t="s">
        <v>475</v>
      </c>
      <c r="E262" s="30">
        <f>IF(COUNTIF(Tableau8[Exclus], C262) &gt; 0, 1, 0)</f>
        <v>0</v>
      </c>
      <c r="F262" s="84" t="e">
        <f>VLOOKUP($C262,'NACE_ 2008 Exclus'!$B$1:$D$361,3,FALSE)</f>
        <v>#N/A</v>
      </c>
    </row>
    <row r="263" spans="1:6" ht="25.5" x14ac:dyDescent="0.2">
      <c r="A263" s="49" t="s">
        <v>476</v>
      </c>
      <c r="B263" s="26" t="s">
        <v>477</v>
      </c>
      <c r="C263" s="49" t="s">
        <v>476</v>
      </c>
      <c r="D263" s="26" t="s">
        <v>477</v>
      </c>
      <c r="E263" s="85">
        <f>IF(COUNTIF(Tableau8[Exclus], C263) &gt; 0, 1, 0)</f>
        <v>1</v>
      </c>
      <c r="F263" s="75" t="str">
        <f>VLOOKUP($C263,'NACE_ 2008 Exclus'!$B$1:$D$361,3,FALSE)</f>
        <v>Exclus suite au Décret SESAM à l'exception de la production d'énergies alternatives et renouvelables</v>
      </c>
    </row>
    <row r="264" spans="1:6" x14ac:dyDescent="0.2">
      <c r="A264" s="49" t="s">
        <v>478</v>
      </c>
      <c r="B264" s="26" t="s">
        <v>479</v>
      </c>
      <c r="C264" s="49" t="s">
        <v>478</v>
      </c>
      <c r="D264" s="26" t="s">
        <v>479</v>
      </c>
      <c r="E264" s="30">
        <f>IF(COUNTIF(Tableau8[Exclus], C264) &gt; 0, 1, 0)</f>
        <v>0</v>
      </c>
      <c r="F264" s="84" t="e">
        <f>VLOOKUP($C264,'NACE_ 2008 Exclus'!$B$1:$D$361,3,FALSE)</f>
        <v>#N/A</v>
      </c>
    </row>
    <row r="265" spans="1:6" x14ac:dyDescent="0.2">
      <c r="A265" s="49" t="s">
        <v>480</v>
      </c>
      <c r="B265" s="26" t="s">
        <v>481</v>
      </c>
      <c r="C265" s="49" t="s">
        <v>480</v>
      </c>
      <c r="D265" s="26" t="s">
        <v>481</v>
      </c>
      <c r="E265" s="30">
        <f>IF(COUNTIF(Tableau8[Exclus], C265) &gt; 0, 1, 0)</f>
        <v>0</v>
      </c>
      <c r="F265" s="84" t="e">
        <f>VLOOKUP($C265,'NACE_ 2008 Exclus'!$B$1:$D$361,3,FALSE)</f>
        <v>#N/A</v>
      </c>
    </row>
    <row r="266" spans="1:6" x14ac:dyDescent="0.2">
      <c r="A266" s="49" t="s">
        <v>482</v>
      </c>
      <c r="B266" s="26" t="s">
        <v>483</v>
      </c>
      <c r="C266" s="49" t="s">
        <v>482</v>
      </c>
      <c r="D266" s="26" t="s">
        <v>483</v>
      </c>
      <c r="E266" s="30">
        <f>IF(COUNTIF(Tableau8[Exclus], C266) &gt; 0, 1, 0)</f>
        <v>0</v>
      </c>
      <c r="F266" s="84" t="e">
        <f>VLOOKUP($C266,'NACE_ 2008 Exclus'!$B$1:$D$361,3,FALSE)</f>
        <v>#N/A</v>
      </c>
    </row>
    <row r="267" spans="1:6" x14ac:dyDescent="0.2">
      <c r="A267" s="49" t="s">
        <v>484</v>
      </c>
      <c r="B267" s="26" t="s">
        <v>485</v>
      </c>
      <c r="C267" s="49" t="s">
        <v>482</v>
      </c>
      <c r="D267" s="26" t="s">
        <v>483</v>
      </c>
      <c r="E267" s="30">
        <f>IF(COUNTIF(Tableau8[Exclus], C267) &gt; 0, 1, 0)</f>
        <v>0</v>
      </c>
      <c r="F267" s="84" t="e">
        <f>VLOOKUP($C267,'NACE_ 2008 Exclus'!$B$1:$D$361,3,FALSE)</f>
        <v>#N/A</v>
      </c>
    </row>
    <row r="268" spans="1:6" x14ac:dyDescent="0.2">
      <c r="A268" s="49" t="s">
        <v>484</v>
      </c>
      <c r="B268" s="26" t="s">
        <v>486</v>
      </c>
      <c r="C268" s="49" t="s">
        <v>484</v>
      </c>
      <c r="D268" s="26" t="s">
        <v>486</v>
      </c>
      <c r="E268" s="30">
        <f>IF(COUNTIF(Tableau8[Exclus], C268) &gt; 0, 1, 0)</f>
        <v>0</v>
      </c>
      <c r="F268" s="84" t="e">
        <f>VLOOKUP($C268,'NACE_ 2008 Exclus'!$B$1:$D$361,3,FALSE)</f>
        <v>#N/A</v>
      </c>
    </row>
    <row r="269" spans="1:6" ht="25.5" x14ac:dyDescent="0.2">
      <c r="A269" s="49" t="s">
        <v>487</v>
      </c>
      <c r="B269" s="26" t="s">
        <v>488</v>
      </c>
      <c r="C269" s="49" t="s">
        <v>487</v>
      </c>
      <c r="D269" s="26" t="s">
        <v>488</v>
      </c>
      <c r="E269" s="30">
        <f>IF(COUNTIF(Tableau8[Exclus], C269) &gt; 0, 1, 0)</f>
        <v>0</v>
      </c>
      <c r="F269" s="84" t="e">
        <f>VLOOKUP($C269,'NACE_ 2008 Exclus'!$B$1:$D$361,3,FALSE)</f>
        <v>#N/A</v>
      </c>
    </row>
    <row r="270" spans="1:6" ht="25.5" x14ac:dyDescent="0.2">
      <c r="A270" s="49" t="s">
        <v>489</v>
      </c>
      <c r="B270" s="26" t="s">
        <v>490</v>
      </c>
      <c r="C270" s="49" t="s">
        <v>489</v>
      </c>
      <c r="D270" s="26" t="s">
        <v>2688</v>
      </c>
      <c r="E270" s="30">
        <f>IF(COUNTIF(Tableau8[Exclus], C270) &gt; 0, 1, 0)</f>
        <v>0</v>
      </c>
      <c r="F270" s="84" t="e">
        <f>VLOOKUP($C270,'NACE_ 2008 Exclus'!$B$1:$D$361,3,FALSE)</f>
        <v>#N/A</v>
      </c>
    </row>
    <row r="271" spans="1:6" ht="38.25" x14ac:dyDescent="0.2">
      <c r="A271" s="49" t="s">
        <v>491</v>
      </c>
      <c r="B271" s="26" t="s">
        <v>2690</v>
      </c>
      <c r="C271" s="49" t="s">
        <v>491</v>
      </c>
      <c r="D271" s="26" t="s">
        <v>2689</v>
      </c>
      <c r="E271" s="30">
        <f>IF(COUNTIF(Tableau8[Exclus], C271) &gt; 0, 1, 0)</f>
        <v>0</v>
      </c>
      <c r="F271" s="84" t="e">
        <f>VLOOKUP($C271,'NACE_ 2008 Exclus'!$B$1:$D$361,3,FALSE)</f>
        <v>#N/A</v>
      </c>
    </row>
    <row r="272" spans="1:6" ht="38.25" x14ac:dyDescent="0.2">
      <c r="A272" s="49" t="s">
        <v>491</v>
      </c>
      <c r="B272" s="26" t="s">
        <v>493</v>
      </c>
      <c r="C272" s="49" t="s">
        <v>500</v>
      </c>
      <c r="D272" s="26" t="s">
        <v>501</v>
      </c>
      <c r="E272" s="30">
        <f>IF(COUNTIF(Tableau8[Exclus], C272) &gt; 0, 1, 0)</f>
        <v>0</v>
      </c>
      <c r="F272" s="84" t="e">
        <f>VLOOKUP($C272,'NACE_ 2008 Exclus'!$B$1:$D$361,3,FALSE)</f>
        <v>#N/A</v>
      </c>
    </row>
    <row r="273" spans="1:6" ht="25.5" x14ac:dyDescent="0.2">
      <c r="A273" s="49" t="s">
        <v>498</v>
      </c>
      <c r="B273" s="26" t="s">
        <v>499</v>
      </c>
      <c r="C273" s="49" t="s">
        <v>496</v>
      </c>
      <c r="D273" s="26" t="s">
        <v>497</v>
      </c>
      <c r="E273" s="30">
        <f>IF(COUNTIF(Tableau8[Exclus], C273) &gt; 0, 1, 0)</f>
        <v>0</v>
      </c>
      <c r="F273" s="84" t="e">
        <f>VLOOKUP($C273,'NACE_ 2008 Exclus'!$B$1:$D$361,3,FALSE)</f>
        <v>#N/A</v>
      </c>
    </row>
    <row r="274" spans="1:6" x14ac:dyDescent="0.2">
      <c r="A274" s="49" t="s">
        <v>500</v>
      </c>
      <c r="B274" s="26" t="s">
        <v>504</v>
      </c>
      <c r="C274" s="49" t="s">
        <v>502</v>
      </c>
      <c r="D274" s="26" t="s">
        <v>503</v>
      </c>
      <c r="E274" s="30">
        <f>IF(COUNTIF(Tableau8[Exclus], C274) &gt; 0, 1, 0)</f>
        <v>0</v>
      </c>
      <c r="F274" s="84" t="e">
        <f>VLOOKUP($C274,'NACE_ 2008 Exclus'!$B$1:$D$361,3,FALSE)</f>
        <v>#N/A</v>
      </c>
    </row>
    <row r="275" spans="1:6" x14ac:dyDescent="0.2">
      <c r="A275" s="49" t="s">
        <v>507</v>
      </c>
      <c r="B275" s="26" t="s">
        <v>508</v>
      </c>
      <c r="C275" s="49" t="s">
        <v>505</v>
      </c>
      <c r="D275" s="26" t="s">
        <v>506</v>
      </c>
      <c r="E275" s="30">
        <f>IF(COUNTIF(Tableau8[Exclus], C275) &gt; 0, 1, 0)</f>
        <v>0</v>
      </c>
      <c r="F275" s="84" t="e">
        <f>VLOOKUP($C275,'NACE_ 2008 Exclus'!$B$1:$D$361,3,FALSE)</f>
        <v>#N/A</v>
      </c>
    </row>
    <row r="276" spans="1:6" ht="25.5" x14ac:dyDescent="0.2">
      <c r="A276" s="49" t="s">
        <v>511</v>
      </c>
      <c r="B276" s="26" t="s">
        <v>512</v>
      </c>
      <c r="C276" s="49" t="s">
        <v>509</v>
      </c>
      <c r="D276" s="26" t="s">
        <v>510</v>
      </c>
      <c r="E276" s="30">
        <f>IF(COUNTIF(Tableau8[Exclus], C276) &gt; 0, 1, 0)</f>
        <v>0</v>
      </c>
      <c r="F276" s="84" t="e">
        <f>VLOOKUP($C276,'NACE_ 2008 Exclus'!$B$1:$D$361,3,FALSE)</f>
        <v>#N/A</v>
      </c>
    </row>
    <row r="277" spans="1:6" x14ac:dyDescent="0.2">
      <c r="A277" s="49" t="s">
        <v>515</v>
      </c>
      <c r="B277" s="26" t="s">
        <v>516</v>
      </c>
      <c r="C277" s="49" t="s">
        <v>513</v>
      </c>
      <c r="D277" s="26" t="s">
        <v>514</v>
      </c>
      <c r="E277" s="30">
        <f>IF(COUNTIF(Tableau8[Exclus], C277) &gt; 0, 1, 0)</f>
        <v>0</v>
      </c>
      <c r="F277" s="84" t="e">
        <f>VLOOKUP($C277,'NACE_ 2008 Exclus'!$B$1:$D$361,3,FALSE)</f>
        <v>#N/A</v>
      </c>
    </row>
    <row r="278" spans="1:6" x14ac:dyDescent="0.2">
      <c r="A278" s="49" t="s">
        <v>517</v>
      </c>
      <c r="B278" s="26" t="s">
        <v>518</v>
      </c>
      <c r="C278" s="49" t="s">
        <v>513</v>
      </c>
      <c r="D278" s="26" t="s">
        <v>514</v>
      </c>
      <c r="E278" s="30">
        <f>IF(COUNTIF(Tableau8[Exclus], C278) &gt; 0, 1, 0)</f>
        <v>0</v>
      </c>
      <c r="F278" s="84" t="e">
        <f>VLOOKUP($C278,'NACE_ 2008 Exclus'!$B$1:$D$361,3,FALSE)</f>
        <v>#N/A</v>
      </c>
    </row>
    <row r="279" spans="1:6" x14ac:dyDescent="0.2">
      <c r="A279" s="49" t="s">
        <v>519</v>
      </c>
      <c r="B279" s="26" t="s">
        <v>520</v>
      </c>
      <c r="C279" s="49" t="s">
        <v>513</v>
      </c>
      <c r="D279" s="26" t="s">
        <v>514</v>
      </c>
      <c r="E279" s="30">
        <f>IF(COUNTIF(Tableau8[Exclus], C279) &gt; 0, 1, 0)</f>
        <v>0</v>
      </c>
      <c r="F279" s="84" t="e">
        <f>VLOOKUP($C279,'NACE_ 2008 Exclus'!$B$1:$D$361,3,FALSE)</f>
        <v>#N/A</v>
      </c>
    </row>
    <row r="280" spans="1:6" x14ac:dyDescent="0.2">
      <c r="A280" s="49" t="s">
        <v>519</v>
      </c>
      <c r="B280" s="26" t="s">
        <v>520</v>
      </c>
      <c r="C280" s="49" t="s">
        <v>521</v>
      </c>
      <c r="D280" s="26" t="s">
        <v>522</v>
      </c>
      <c r="E280" s="30">
        <f>IF(COUNTIF(Tableau8[Exclus], C280) &gt; 0, 1, 0)</f>
        <v>0</v>
      </c>
      <c r="F280" s="84" t="e">
        <f>VLOOKUP($C280,'NACE_ 2008 Exclus'!$B$1:$D$361,3,FALSE)</f>
        <v>#N/A</v>
      </c>
    </row>
    <row r="281" spans="1:6" x14ac:dyDescent="0.2">
      <c r="A281" s="49" t="s">
        <v>513</v>
      </c>
      <c r="B281" s="26" t="s">
        <v>524</v>
      </c>
      <c r="C281" s="49" t="s">
        <v>523</v>
      </c>
      <c r="D281" s="26" t="s">
        <v>524</v>
      </c>
      <c r="E281" s="30">
        <f>IF(COUNTIF(Tableau8[Exclus], C281) &gt; 0, 1, 0)</f>
        <v>0</v>
      </c>
      <c r="F281" s="84" t="e">
        <f>VLOOKUP($C281,'NACE_ 2008 Exclus'!$B$1:$D$361,3,FALSE)</f>
        <v>#N/A</v>
      </c>
    </row>
    <row r="282" spans="1:6" x14ac:dyDescent="0.2">
      <c r="A282" s="49" t="s">
        <v>521</v>
      </c>
      <c r="B282" s="26" t="s">
        <v>526</v>
      </c>
      <c r="C282" s="49" t="s">
        <v>525</v>
      </c>
      <c r="D282" s="26" t="s">
        <v>526</v>
      </c>
      <c r="E282" s="30">
        <f>IF(COUNTIF(Tableau8[Exclus], C282) &gt; 0, 1, 0)</f>
        <v>0</v>
      </c>
      <c r="F282" s="84" t="e">
        <f>VLOOKUP($C282,'NACE_ 2008 Exclus'!$B$1:$D$361,3,FALSE)</f>
        <v>#N/A</v>
      </c>
    </row>
    <row r="283" spans="1:6" x14ac:dyDescent="0.2">
      <c r="A283" s="49" t="s">
        <v>529</v>
      </c>
      <c r="B283" s="26" t="s">
        <v>528</v>
      </c>
      <c r="C283" s="49" t="s">
        <v>527</v>
      </c>
      <c r="D283" s="26" t="s">
        <v>528</v>
      </c>
      <c r="E283" s="30">
        <f>IF(COUNTIF(Tableau8[Exclus], C283) &gt; 0, 1, 0)</f>
        <v>0</v>
      </c>
      <c r="F283" s="84" t="e">
        <f>VLOOKUP($C283,'NACE_ 2008 Exclus'!$B$1:$D$361,3,FALSE)</f>
        <v>#N/A</v>
      </c>
    </row>
    <row r="284" spans="1:6" ht="25.5" x14ac:dyDescent="0.2">
      <c r="A284" s="49" t="s">
        <v>532</v>
      </c>
      <c r="B284" s="26" t="s">
        <v>533</v>
      </c>
      <c r="C284" s="49" t="s">
        <v>530</v>
      </c>
      <c r="D284" s="26" t="s">
        <v>531</v>
      </c>
      <c r="E284" s="30">
        <f>IF(COUNTIF(Tableau8[Exclus], C284) &gt; 0, 1, 0)</f>
        <v>0</v>
      </c>
      <c r="F284" s="84" t="e">
        <f>VLOOKUP($C284,'NACE_ 2008 Exclus'!$B$1:$D$361,3,FALSE)</f>
        <v>#N/A</v>
      </c>
    </row>
    <row r="285" spans="1:6" ht="25.5" x14ac:dyDescent="0.2">
      <c r="A285" s="49" t="s">
        <v>534</v>
      </c>
      <c r="B285" s="26" t="s">
        <v>535</v>
      </c>
      <c r="C285" s="49" t="s">
        <v>534</v>
      </c>
      <c r="D285" s="26" t="s">
        <v>2691</v>
      </c>
      <c r="E285" s="30">
        <f>IF(COUNTIF(Tableau8[Exclus], C285) &gt; 0, 1, 0)</f>
        <v>0</v>
      </c>
      <c r="F285" s="84" t="e">
        <f>VLOOKUP($C285,'NACE_ 2008 Exclus'!$B$1:$D$361,3,FALSE)</f>
        <v>#N/A</v>
      </c>
    </row>
    <row r="286" spans="1:6" ht="25.5" x14ac:dyDescent="0.2">
      <c r="A286" s="49" t="s">
        <v>536</v>
      </c>
      <c r="B286" s="26" t="s">
        <v>537</v>
      </c>
      <c r="C286" s="49" t="s">
        <v>536</v>
      </c>
      <c r="D286" s="26" t="s">
        <v>537</v>
      </c>
      <c r="E286" s="30">
        <f>IF(COUNTIF(Tableau8[Exclus], C286) &gt; 0, 1, 0)</f>
        <v>0</v>
      </c>
      <c r="F286" s="84" t="e">
        <f>VLOOKUP($C286,'NACE_ 2008 Exclus'!$B$1:$D$361,3,FALSE)</f>
        <v>#N/A</v>
      </c>
    </row>
    <row r="287" spans="1:6" ht="25.5" x14ac:dyDescent="0.2">
      <c r="A287" s="49" t="s">
        <v>538</v>
      </c>
      <c r="B287" s="26" t="s">
        <v>539</v>
      </c>
      <c r="C287" s="49" t="s">
        <v>538</v>
      </c>
      <c r="D287" s="26" t="s">
        <v>539</v>
      </c>
      <c r="E287" s="30">
        <f>IF(COUNTIF(Tableau8[Exclus], C287) &gt; 0, 1, 0)</f>
        <v>0</v>
      </c>
      <c r="F287" s="84" t="e">
        <f>VLOOKUP($C287,'NACE_ 2008 Exclus'!$B$1:$D$361,3,FALSE)</f>
        <v>#N/A</v>
      </c>
    </row>
    <row r="288" spans="1:6" x14ac:dyDescent="0.2">
      <c r="A288" s="49" t="s">
        <v>540</v>
      </c>
      <c r="B288" s="26" t="s">
        <v>2693</v>
      </c>
      <c r="C288" s="49" t="s">
        <v>540</v>
      </c>
      <c r="D288" s="26" t="s">
        <v>2692</v>
      </c>
      <c r="E288" s="30">
        <f>IF(COUNTIF(Tableau8[Exclus], C288) &gt; 0, 1, 0)</f>
        <v>0</v>
      </c>
      <c r="F288" s="84" t="e">
        <f>VLOOKUP($C288,'NACE_ 2008 Exclus'!$B$1:$D$361,3,FALSE)</f>
        <v>#N/A</v>
      </c>
    </row>
    <row r="289" spans="1:6" ht="25.5" x14ac:dyDescent="0.2">
      <c r="A289" s="49" t="s">
        <v>541</v>
      </c>
      <c r="B289" s="26" t="s">
        <v>542</v>
      </c>
      <c r="C289" s="49" t="s">
        <v>541</v>
      </c>
      <c r="D289" s="26" t="s">
        <v>542</v>
      </c>
      <c r="E289" s="30">
        <f>IF(COUNTIF(Tableau8[Exclus], C289) &gt; 0, 1, 0)</f>
        <v>0</v>
      </c>
      <c r="F289" s="84" t="e">
        <f>VLOOKUP($C289,'NACE_ 2008 Exclus'!$B$1:$D$361,3,FALSE)</f>
        <v>#N/A</v>
      </c>
    </row>
    <row r="290" spans="1:6" ht="25.5" x14ac:dyDescent="0.2">
      <c r="A290" s="49" t="s">
        <v>543</v>
      </c>
      <c r="B290" s="26" t="s">
        <v>544</v>
      </c>
      <c r="C290" s="49" t="s">
        <v>543</v>
      </c>
      <c r="D290" s="26" t="s">
        <v>544</v>
      </c>
      <c r="E290" s="30">
        <f>IF(COUNTIF(Tableau8[Exclus], C290) &gt; 0, 1, 0)</f>
        <v>0</v>
      </c>
      <c r="F290" s="84" t="e">
        <f>VLOOKUP($C290,'NACE_ 2008 Exclus'!$B$1:$D$361,3,FALSE)</f>
        <v>#N/A</v>
      </c>
    </row>
    <row r="291" spans="1:6" x14ac:dyDescent="0.2">
      <c r="A291" s="49" t="s">
        <v>545</v>
      </c>
      <c r="B291" s="26" t="s">
        <v>546</v>
      </c>
      <c r="C291" s="49" t="s">
        <v>545</v>
      </c>
      <c r="D291" s="26" t="s">
        <v>546</v>
      </c>
      <c r="E291" s="30">
        <f>IF(COUNTIF(Tableau8[Exclus], C291) &gt; 0, 1, 0)</f>
        <v>0</v>
      </c>
      <c r="F291" s="84" t="e">
        <f>VLOOKUP($C291,'NACE_ 2008 Exclus'!$B$1:$D$361,3,FALSE)</f>
        <v>#N/A</v>
      </c>
    </row>
    <row r="292" spans="1:6" ht="25.5" x14ac:dyDescent="0.2">
      <c r="A292" s="49" t="s">
        <v>547</v>
      </c>
      <c r="B292" s="26" t="s">
        <v>548</v>
      </c>
      <c r="C292" s="49" t="s">
        <v>547</v>
      </c>
      <c r="D292" s="26" t="s">
        <v>548</v>
      </c>
      <c r="E292" s="30">
        <f>IF(COUNTIF(Tableau8[Exclus], C292) &gt; 0, 1, 0)</f>
        <v>0</v>
      </c>
      <c r="F292" s="84" t="e">
        <f>VLOOKUP($C292,'NACE_ 2008 Exclus'!$B$1:$D$361,3,FALSE)</f>
        <v>#N/A</v>
      </c>
    </row>
    <row r="293" spans="1:6" ht="25.5" x14ac:dyDescent="0.2">
      <c r="A293" s="49" t="s">
        <v>549</v>
      </c>
      <c r="B293" s="26" t="s">
        <v>550</v>
      </c>
      <c r="C293" s="49" t="s">
        <v>549</v>
      </c>
      <c r="D293" s="26" t="s">
        <v>550</v>
      </c>
      <c r="E293" s="30">
        <f>IF(COUNTIF(Tableau8[Exclus], C293) &gt; 0, 1, 0)</f>
        <v>0</v>
      </c>
      <c r="F293" s="84" t="e">
        <f>VLOOKUP($C293,'NACE_ 2008 Exclus'!$B$1:$D$361,3,FALSE)</f>
        <v>#N/A</v>
      </c>
    </row>
    <row r="294" spans="1:6" ht="38.25" x14ac:dyDescent="0.2">
      <c r="A294" s="49" t="s">
        <v>549</v>
      </c>
      <c r="B294" s="26" t="s">
        <v>551</v>
      </c>
      <c r="C294" s="49" t="s">
        <v>616</v>
      </c>
      <c r="D294" s="26" t="s">
        <v>617</v>
      </c>
      <c r="E294" s="30">
        <f>IF(COUNTIF(Tableau8[Exclus], C294) &gt; 0, 1, 0)</f>
        <v>0</v>
      </c>
      <c r="F294" s="84" t="e">
        <f>VLOOKUP($C294,'NACE_ 2008 Exclus'!$B$1:$D$361,3,FALSE)</f>
        <v>#N/A</v>
      </c>
    </row>
    <row r="295" spans="1:6" ht="25.5" x14ac:dyDescent="0.2">
      <c r="A295" s="49" t="s">
        <v>554</v>
      </c>
      <c r="B295" s="26" t="s">
        <v>555</v>
      </c>
      <c r="C295" s="49" t="s">
        <v>554</v>
      </c>
      <c r="D295" s="26" t="s">
        <v>555</v>
      </c>
      <c r="E295" s="30">
        <f>IF(COUNTIF(Tableau8[Exclus], C295) &gt; 0, 1, 0)</f>
        <v>0</v>
      </c>
      <c r="F295" s="84" t="e">
        <f>VLOOKUP($C295,'NACE_ 2008 Exclus'!$B$1:$D$361,3,FALSE)</f>
        <v>#N/A</v>
      </c>
    </row>
    <row r="296" spans="1:6" ht="25.5" x14ac:dyDescent="0.2">
      <c r="A296" s="49" t="s">
        <v>552</v>
      </c>
      <c r="B296" s="26" t="s">
        <v>553</v>
      </c>
      <c r="C296" s="49" t="s">
        <v>549</v>
      </c>
      <c r="D296" s="26" t="s">
        <v>550</v>
      </c>
      <c r="E296" s="30">
        <f>IF(COUNTIF(Tableau8[Exclus], C296) &gt; 0, 1, 0)</f>
        <v>0</v>
      </c>
      <c r="F296" s="84" t="e">
        <f>VLOOKUP($C296,'NACE_ 2008 Exclus'!$B$1:$D$361,3,FALSE)</f>
        <v>#N/A</v>
      </c>
    </row>
    <row r="297" spans="1:6" ht="25.5" x14ac:dyDescent="0.2">
      <c r="A297" s="49" t="s">
        <v>552</v>
      </c>
      <c r="B297" s="26" t="s">
        <v>553</v>
      </c>
      <c r="C297" s="49" t="s">
        <v>552</v>
      </c>
      <c r="D297" s="26" t="s">
        <v>553</v>
      </c>
      <c r="E297" s="30">
        <f>IF(COUNTIF(Tableau8[Exclus], C297) &gt; 0, 1, 0)</f>
        <v>0</v>
      </c>
      <c r="F297" s="84" t="e">
        <f>VLOOKUP($C297,'NACE_ 2008 Exclus'!$B$1:$D$361,3,FALSE)</f>
        <v>#N/A</v>
      </c>
    </row>
    <row r="298" spans="1:6" ht="25.5" x14ac:dyDescent="0.2">
      <c r="A298" s="49" t="s">
        <v>556</v>
      </c>
      <c r="B298" s="26" t="s">
        <v>557</v>
      </c>
      <c r="C298" s="49" t="s">
        <v>554</v>
      </c>
      <c r="D298" s="26" t="s">
        <v>555</v>
      </c>
      <c r="E298" s="30">
        <f>IF(COUNTIF(Tableau8[Exclus], C298) &gt; 0, 1, 0)</f>
        <v>0</v>
      </c>
      <c r="F298" s="84" t="e">
        <f>VLOOKUP($C298,'NACE_ 2008 Exclus'!$B$1:$D$361,3,FALSE)</f>
        <v>#N/A</v>
      </c>
    </row>
    <row r="299" spans="1:6" ht="25.5" x14ac:dyDescent="0.2">
      <c r="A299" s="49" t="s">
        <v>556</v>
      </c>
      <c r="B299" s="26" t="s">
        <v>558</v>
      </c>
      <c r="C299" s="49" t="s">
        <v>556</v>
      </c>
      <c r="D299" s="26" t="s">
        <v>558</v>
      </c>
      <c r="E299" s="30">
        <f>IF(COUNTIF(Tableau8[Exclus], C299) &gt; 0, 1, 0)</f>
        <v>0</v>
      </c>
      <c r="F299" s="84" t="e">
        <f>VLOOKUP($C299,'NACE_ 2008 Exclus'!$B$1:$D$361,3,FALSE)</f>
        <v>#N/A</v>
      </c>
    </row>
    <row r="300" spans="1:6" x14ac:dyDescent="0.2">
      <c r="A300" s="49" t="s">
        <v>559</v>
      </c>
      <c r="B300" s="28" t="s">
        <v>561</v>
      </c>
      <c r="C300" s="49" t="s">
        <v>559</v>
      </c>
      <c r="D300" s="26" t="s">
        <v>560</v>
      </c>
      <c r="E300" s="30">
        <f>IF(COUNTIF(Tableau8[Exclus], C300) &gt; 0, 1, 0)</f>
        <v>0</v>
      </c>
      <c r="F300" s="84" t="e">
        <f>VLOOKUP($C300,'NACE_ 2008 Exclus'!$B$1:$D$361,3,FALSE)</f>
        <v>#N/A</v>
      </c>
    </row>
    <row r="301" spans="1:6" ht="38.25" x14ac:dyDescent="0.2">
      <c r="A301" s="49" t="s">
        <v>562</v>
      </c>
      <c r="B301" s="26" t="s">
        <v>563</v>
      </c>
      <c r="C301" s="49" t="s">
        <v>562</v>
      </c>
      <c r="D301" s="26" t="s">
        <v>563</v>
      </c>
      <c r="E301" s="30">
        <f>IF(COUNTIF(Tableau8[Exclus], C301) &gt; 0, 1, 0)</f>
        <v>0</v>
      </c>
      <c r="F301" s="84" t="e">
        <f>VLOOKUP($C301,'NACE_ 2008 Exclus'!$B$1:$D$361,3,FALSE)</f>
        <v>#N/A</v>
      </c>
    </row>
    <row r="302" spans="1:6" ht="38.25" x14ac:dyDescent="0.2">
      <c r="A302" s="49" t="s">
        <v>562</v>
      </c>
      <c r="B302" s="26" t="s">
        <v>564</v>
      </c>
      <c r="C302" s="49" t="s">
        <v>715</v>
      </c>
      <c r="D302" s="26" t="s">
        <v>716</v>
      </c>
      <c r="E302" s="85">
        <f>IF(COUNTIF(Tableau8[Exclus], C302) &gt; 0, 1, 0)</f>
        <v>1</v>
      </c>
      <c r="F302" s="75" t="str">
        <f>VLOOKUP($C302,'NACE_ 2008 Exclus'!$B$1:$D$361,3,FALSE)</f>
        <v>Exclus suite au Décret SESAM sauf si l'actvité est exercée majoritairement dans des créches et des garderies d'enfants</v>
      </c>
    </row>
    <row r="303" spans="1:6" ht="38.25" x14ac:dyDescent="0.2">
      <c r="A303" s="49" t="s">
        <v>565</v>
      </c>
      <c r="B303" s="26" t="s">
        <v>2694</v>
      </c>
      <c r="C303" s="49" t="s">
        <v>565</v>
      </c>
      <c r="D303" s="26" t="s">
        <v>2695</v>
      </c>
      <c r="E303" s="30">
        <f>IF(COUNTIF(Tableau8[Exclus], C303) &gt; 0, 1, 0)</f>
        <v>0</v>
      </c>
      <c r="F303" s="84" t="e">
        <f>VLOOKUP($C303,'NACE_ 2008 Exclus'!$B$1:$D$361,3,FALSE)</f>
        <v>#N/A</v>
      </c>
    </row>
    <row r="304" spans="1:6" ht="38.25" x14ac:dyDescent="0.2">
      <c r="A304" s="49" t="s">
        <v>565</v>
      </c>
      <c r="B304" s="26" t="s">
        <v>566</v>
      </c>
      <c r="C304" s="49" t="s">
        <v>567</v>
      </c>
      <c r="D304" s="26" t="s">
        <v>568</v>
      </c>
      <c r="E304" s="30">
        <f>IF(COUNTIF(Tableau8[Exclus], C304) &gt; 0, 1, 0)</f>
        <v>0</v>
      </c>
      <c r="F304" s="84" t="e">
        <f>VLOOKUP($C304,'NACE_ 2008 Exclus'!$B$1:$D$361,3,FALSE)</f>
        <v>#N/A</v>
      </c>
    </row>
    <row r="305" spans="1:6" ht="25.5" x14ac:dyDescent="0.2">
      <c r="A305" s="49" t="s">
        <v>569</v>
      </c>
      <c r="B305" s="26" t="s">
        <v>571</v>
      </c>
      <c r="C305" s="49" t="s">
        <v>569</v>
      </c>
      <c r="D305" s="26" t="s">
        <v>2696</v>
      </c>
      <c r="E305" s="30">
        <f>IF(COUNTIF(Tableau8[Exclus], C305) &gt; 0, 1, 0)</f>
        <v>0</v>
      </c>
      <c r="F305" s="84" t="e">
        <f>VLOOKUP($C305,'NACE_ 2008 Exclus'!$B$1:$D$361,3,FALSE)</f>
        <v>#N/A</v>
      </c>
    </row>
    <row r="306" spans="1:6" ht="25.5" x14ac:dyDescent="0.2">
      <c r="A306" s="49" t="s">
        <v>569</v>
      </c>
      <c r="B306" s="26" t="s">
        <v>571</v>
      </c>
      <c r="C306" s="49" t="s">
        <v>574</v>
      </c>
      <c r="D306" s="26" t="s">
        <v>575</v>
      </c>
      <c r="E306" s="30">
        <f>IF(COUNTIF(Tableau8[Exclus], C306) &gt; 0, 1, 0)</f>
        <v>0</v>
      </c>
      <c r="F306" s="84" t="e">
        <f>VLOOKUP($C306,'NACE_ 2008 Exclus'!$B$1:$D$361,3,FALSE)</f>
        <v>#N/A</v>
      </c>
    </row>
    <row r="307" spans="1:6" ht="25.5" x14ac:dyDescent="0.2">
      <c r="A307" s="49" t="s">
        <v>569</v>
      </c>
      <c r="B307" s="26" t="s">
        <v>571</v>
      </c>
      <c r="C307" s="49" t="s">
        <v>592</v>
      </c>
      <c r="D307" s="26" t="s">
        <v>593</v>
      </c>
      <c r="E307" s="30">
        <f>IF(COUNTIF(Tableau8[Exclus], C307) &gt; 0, 1, 0)</f>
        <v>0</v>
      </c>
      <c r="F307" s="84" t="e">
        <f>VLOOKUP($C307,'NACE_ 2008 Exclus'!$B$1:$D$361,3,FALSE)</f>
        <v>#N/A</v>
      </c>
    </row>
    <row r="308" spans="1:6" ht="25.5" x14ac:dyDescent="0.2">
      <c r="A308" s="49" t="s">
        <v>574</v>
      </c>
      <c r="B308" s="26" t="s">
        <v>575</v>
      </c>
      <c r="C308" s="49" t="s">
        <v>574</v>
      </c>
      <c r="D308" s="26" t="s">
        <v>575</v>
      </c>
      <c r="E308" s="30">
        <f>IF(COUNTIF(Tableau8[Exclus], C308) &gt; 0, 1, 0)</f>
        <v>0</v>
      </c>
      <c r="F308" s="84" t="e">
        <f>VLOOKUP($C308,'NACE_ 2008 Exclus'!$B$1:$D$361,3,FALSE)</f>
        <v>#N/A</v>
      </c>
    </row>
    <row r="309" spans="1:6" ht="25.5" x14ac:dyDescent="0.2">
      <c r="A309" s="49" t="s">
        <v>576</v>
      </c>
      <c r="B309" s="26" t="s">
        <v>577</v>
      </c>
      <c r="C309" s="49" t="s">
        <v>576</v>
      </c>
      <c r="D309" s="26" t="s">
        <v>577</v>
      </c>
      <c r="E309" s="30">
        <f>IF(COUNTIF(Tableau8[Exclus], C309) &gt; 0, 1, 0)</f>
        <v>0</v>
      </c>
      <c r="F309" s="84" t="e">
        <f>VLOOKUP($C309,'NACE_ 2008 Exclus'!$B$1:$D$361,3,FALSE)</f>
        <v>#N/A</v>
      </c>
    </row>
    <row r="310" spans="1:6" x14ac:dyDescent="0.2">
      <c r="A310" s="49" t="s">
        <v>578</v>
      </c>
      <c r="B310" s="26" t="s">
        <v>579</v>
      </c>
      <c r="C310" s="49" t="s">
        <v>578</v>
      </c>
      <c r="D310" s="26" t="s">
        <v>579</v>
      </c>
      <c r="E310" s="30">
        <f>IF(COUNTIF(Tableau8[Exclus], C310) &gt; 0, 1, 0)</f>
        <v>0</v>
      </c>
      <c r="F310" s="84" t="e">
        <f>VLOOKUP($C310,'NACE_ 2008 Exclus'!$B$1:$D$361,3,FALSE)</f>
        <v>#N/A</v>
      </c>
    </row>
    <row r="311" spans="1:6" ht="25.5" x14ac:dyDescent="0.2">
      <c r="A311" s="49" t="s">
        <v>580</v>
      </c>
      <c r="B311" s="26" t="s">
        <v>581</v>
      </c>
      <c r="C311" s="49" t="s">
        <v>580</v>
      </c>
      <c r="D311" s="26" t="s">
        <v>2697</v>
      </c>
      <c r="E311" s="30">
        <f>IF(COUNTIF(Tableau8[Exclus], C311) &gt; 0, 1, 0)</f>
        <v>0</v>
      </c>
      <c r="F311" s="84" t="e">
        <f>VLOOKUP($C311,'NACE_ 2008 Exclus'!$B$1:$D$361,3,FALSE)</f>
        <v>#N/A</v>
      </c>
    </row>
    <row r="312" spans="1:6" ht="25.5" x14ac:dyDescent="0.2">
      <c r="A312" s="49" t="s">
        <v>582</v>
      </c>
      <c r="B312" s="26" t="s">
        <v>583</v>
      </c>
      <c r="C312" s="49" t="s">
        <v>582</v>
      </c>
      <c r="D312" s="26" t="s">
        <v>583</v>
      </c>
      <c r="E312" s="30">
        <f>IF(COUNTIF(Tableau8[Exclus], C312) &gt; 0, 1, 0)</f>
        <v>0</v>
      </c>
      <c r="F312" s="84" t="e">
        <f>VLOOKUP($C312,'NACE_ 2008 Exclus'!$B$1:$D$361,3,FALSE)</f>
        <v>#N/A</v>
      </c>
    </row>
    <row r="313" spans="1:6" x14ac:dyDescent="0.2">
      <c r="A313" s="49" t="s">
        <v>584</v>
      </c>
      <c r="B313" s="26" t="s">
        <v>585</v>
      </c>
      <c r="C313" s="49" t="s">
        <v>584</v>
      </c>
      <c r="D313" s="26" t="s">
        <v>585</v>
      </c>
      <c r="E313" s="30">
        <f>IF(COUNTIF(Tableau8[Exclus], C313) &gt; 0, 1, 0)</f>
        <v>0</v>
      </c>
      <c r="F313" s="84" t="e">
        <f>VLOOKUP($C313,'NACE_ 2008 Exclus'!$B$1:$D$361,3,FALSE)</f>
        <v>#N/A</v>
      </c>
    </row>
    <row r="314" spans="1:6" ht="25.5" x14ac:dyDescent="0.2">
      <c r="A314" s="49" t="s">
        <v>586</v>
      </c>
      <c r="B314" s="26" t="s">
        <v>587</v>
      </c>
      <c r="C314" s="49" t="s">
        <v>586</v>
      </c>
      <c r="D314" s="26" t="s">
        <v>587</v>
      </c>
      <c r="E314" s="30">
        <f>IF(COUNTIF(Tableau8[Exclus], C314) &gt; 0, 1, 0)</f>
        <v>0</v>
      </c>
      <c r="F314" s="84" t="e">
        <f>VLOOKUP($C314,'NACE_ 2008 Exclus'!$B$1:$D$361,3,FALSE)</f>
        <v>#N/A</v>
      </c>
    </row>
    <row r="315" spans="1:6" x14ac:dyDescent="0.2">
      <c r="A315" s="49" t="s">
        <v>588</v>
      </c>
      <c r="B315" s="26" t="s">
        <v>589</v>
      </c>
      <c r="C315" s="49" t="s">
        <v>588</v>
      </c>
      <c r="D315" s="26" t="s">
        <v>589</v>
      </c>
      <c r="E315" s="30">
        <f>IF(COUNTIF(Tableau8[Exclus], C315) &gt; 0, 1, 0)</f>
        <v>0</v>
      </c>
      <c r="F315" s="84" t="e">
        <f>VLOOKUP($C315,'NACE_ 2008 Exclus'!$B$1:$D$361,3,FALSE)</f>
        <v>#N/A</v>
      </c>
    </row>
    <row r="316" spans="1:6" ht="25.5" x14ac:dyDescent="0.2">
      <c r="A316" s="49" t="s">
        <v>590</v>
      </c>
      <c r="B316" s="26" t="s">
        <v>591</v>
      </c>
      <c r="C316" s="49" t="s">
        <v>590</v>
      </c>
      <c r="D316" s="26" t="s">
        <v>591</v>
      </c>
      <c r="E316" s="30">
        <f>IF(COUNTIF(Tableau8[Exclus], C316) &gt; 0, 1, 0)</f>
        <v>0</v>
      </c>
      <c r="F316" s="84" t="e">
        <f>VLOOKUP($C316,'NACE_ 2008 Exclus'!$B$1:$D$361,3,FALSE)</f>
        <v>#N/A</v>
      </c>
    </row>
    <row r="317" spans="1:6" x14ac:dyDescent="0.2">
      <c r="A317" s="49" t="s">
        <v>592</v>
      </c>
      <c r="B317" s="26" t="s">
        <v>593</v>
      </c>
      <c r="C317" s="49" t="s">
        <v>592</v>
      </c>
      <c r="D317" s="26" t="s">
        <v>593</v>
      </c>
      <c r="E317" s="30">
        <f>IF(COUNTIF(Tableau8[Exclus], C317) &gt; 0, 1, 0)</f>
        <v>0</v>
      </c>
      <c r="F317" s="84" t="e">
        <f>VLOOKUP($C317,'NACE_ 2008 Exclus'!$B$1:$D$361,3,FALSE)</f>
        <v>#N/A</v>
      </c>
    </row>
    <row r="318" spans="1:6" x14ac:dyDescent="0.2">
      <c r="A318" s="49" t="s">
        <v>592</v>
      </c>
      <c r="B318" s="26" t="s">
        <v>594</v>
      </c>
      <c r="C318" s="49" t="s">
        <v>642</v>
      </c>
      <c r="D318" s="26" t="s">
        <v>643</v>
      </c>
      <c r="E318" s="30">
        <f>IF(COUNTIF(Tableau8[Exclus], C318) &gt; 0, 1, 0)</f>
        <v>0</v>
      </c>
      <c r="F318" s="84" t="e">
        <f>VLOOKUP($C318,'NACE_ 2008 Exclus'!$B$1:$D$361,3,FALSE)</f>
        <v>#N/A</v>
      </c>
    </row>
    <row r="319" spans="1:6" ht="38.25" x14ac:dyDescent="0.2">
      <c r="A319" s="49" t="s">
        <v>599</v>
      </c>
      <c r="B319" s="26" t="s">
        <v>601</v>
      </c>
      <c r="C319" s="49" t="s">
        <v>599</v>
      </c>
      <c r="D319" s="26" t="s">
        <v>2698</v>
      </c>
      <c r="E319" s="30">
        <f>IF(COUNTIF(Tableau8[Exclus], C319) &gt; 0, 1, 0)</f>
        <v>0</v>
      </c>
      <c r="F319" s="84" t="e">
        <f>VLOOKUP($C319,'NACE_ 2008 Exclus'!$B$1:$D$361,3,FALSE)</f>
        <v>#N/A</v>
      </c>
    </row>
    <row r="320" spans="1:6" ht="25.5" x14ac:dyDescent="0.2">
      <c r="A320" s="49" t="s">
        <v>604</v>
      </c>
      <c r="B320" s="26" t="s">
        <v>2699</v>
      </c>
      <c r="C320" s="49" t="s">
        <v>604</v>
      </c>
      <c r="D320" s="26" t="s">
        <v>605</v>
      </c>
      <c r="E320" s="30">
        <f>IF(COUNTIF(Tableau8[Exclus], C320) &gt; 0, 1, 0)</f>
        <v>0</v>
      </c>
      <c r="F320" s="84" t="e">
        <f>VLOOKUP($C320,'NACE_ 2008 Exclus'!$B$1:$D$361,3,FALSE)</f>
        <v>#N/A</v>
      </c>
    </row>
    <row r="321" spans="1:6" ht="25.5" x14ac:dyDescent="0.2">
      <c r="A321" s="49" t="s">
        <v>606</v>
      </c>
      <c r="B321" s="26" t="s">
        <v>607</v>
      </c>
      <c r="C321" s="49" t="s">
        <v>606</v>
      </c>
      <c r="D321" s="26" t="s">
        <v>607</v>
      </c>
      <c r="E321" s="30">
        <f>IF(COUNTIF(Tableau8[Exclus], C321) &gt; 0, 1, 0)</f>
        <v>0</v>
      </c>
      <c r="F321" s="84" t="e">
        <f>VLOOKUP($C321,'NACE_ 2008 Exclus'!$B$1:$D$361,3,FALSE)</f>
        <v>#N/A</v>
      </c>
    </row>
    <row r="322" spans="1:6" x14ac:dyDescent="0.2">
      <c r="A322" s="49" t="s">
        <v>608</v>
      </c>
      <c r="B322" s="26" t="s">
        <v>609</v>
      </c>
      <c r="C322" s="49" t="s">
        <v>608</v>
      </c>
      <c r="D322" s="26" t="s">
        <v>609</v>
      </c>
      <c r="E322" s="30">
        <f>IF(COUNTIF(Tableau8[Exclus], C322) &gt; 0, 1, 0)</f>
        <v>0</v>
      </c>
      <c r="F322" s="84" t="e">
        <f>VLOOKUP($C322,'NACE_ 2008 Exclus'!$B$1:$D$361,3,FALSE)</f>
        <v>#N/A</v>
      </c>
    </row>
    <row r="323" spans="1:6" ht="25.5" x14ac:dyDescent="0.2">
      <c r="A323" s="49" t="s">
        <v>610</v>
      </c>
      <c r="B323" s="26" t="s">
        <v>2701</v>
      </c>
      <c r="C323" s="49" t="s">
        <v>610</v>
      </c>
      <c r="D323" s="26" t="s">
        <v>2700</v>
      </c>
      <c r="E323" s="30">
        <f>IF(COUNTIF(Tableau8[Exclus], C323) &gt; 0, 1, 0)</f>
        <v>0</v>
      </c>
      <c r="F323" s="84" t="e">
        <f>VLOOKUP($C323,'NACE_ 2008 Exclus'!$B$1:$D$361,3,FALSE)</f>
        <v>#N/A</v>
      </c>
    </row>
    <row r="324" spans="1:6" ht="38.25" x14ac:dyDescent="0.2">
      <c r="A324" s="49" t="s">
        <v>494</v>
      </c>
      <c r="B324" s="26" t="s">
        <v>495</v>
      </c>
      <c r="C324" s="49" t="s">
        <v>491</v>
      </c>
      <c r="D324" s="26" t="s">
        <v>492</v>
      </c>
      <c r="E324" s="30">
        <f>IF(COUNTIF(Tableau8[Exclus], C324) &gt; 0, 1, 0)</f>
        <v>0</v>
      </c>
      <c r="F324" s="84" t="e">
        <f>VLOOKUP($C324,'NACE_ 2008 Exclus'!$B$1:$D$361,3,FALSE)</f>
        <v>#N/A</v>
      </c>
    </row>
    <row r="325" spans="1:6" ht="38.25" x14ac:dyDescent="0.2">
      <c r="A325" s="49" t="s">
        <v>494</v>
      </c>
      <c r="B325" s="26" t="s">
        <v>2703</v>
      </c>
      <c r="C325" s="49" t="s">
        <v>494</v>
      </c>
      <c r="D325" s="26" t="s">
        <v>2702</v>
      </c>
      <c r="E325" s="30">
        <f>IF(COUNTIF(Tableau8[Exclus], C325) &gt; 0, 1, 0)</f>
        <v>0</v>
      </c>
      <c r="F325" s="84" t="e">
        <f>VLOOKUP($C325,'NACE_ 2008 Exclus'!$B$1:$D$361,3,FALSE)</f>
        <v>#N/A</v>
      </c>
    </row>
    <row r="326" spans="1:6" ht="25.5" x14ac:dyDescent="0.2">
      <c r="A326" s="49" t="s">
        <v>614</v>
      </c>
      <c r="B326" s="26" t="s">
        <v>615</v>
      </c>
      <c r="C326" s="49" t="s">
        <v>614</v>
      </c>
      <c r="D326" s="26" t="s">
        <v>615</v>
      </c>
      <c r="E326" s="30">
        <f>IF(COUNTIF(Tableau8[Exclus], C326) &gt; 0, 1, 0)</f>
        <v>0</v>
      </c>
      <c r="F326" s="84" t="e">
        <f>VLOOKUP($C326,'NACE_ 2008 Exclus'!$B$1:$D$361,3,FALSE)</f>
        <v>#N/A</v>
      </c>
    </row>
    <row r="327" spans="1:6" ht="38.25" x14ac:dyDescent="0.2">
      <c r="A327" s="49" t="s">
        <v>616</v>
      </c>
      <c r="B327" s="26" t="s">
        <v>618</v>
      </c>
      <c r="C327" s="49" t="s">
        <v>616</v>
      </c>
      <c r="D327" s="26" t="s">
        <v>2704</v>
      </c>
      <c r="E327" s="30">
        <f>IF(COUNTIF(Tableau8[Exclus], C327) &gt; 0, 1, 0)</f>
        <v>0</v>
      </c>
      <c r="F327" s="84" t="e">
        <f>VLOOKUP($C327,'NACE_ 2008 Exclus'!$B$1:$D$361,3,FALSE)</f>
        <v>#N/A</v>
      </c>
    </row>
    <row r="328" spans="1:6" ht="25.5" x14ac:dyDescent="0.2">
      <c r="A328" s="49" t="s">
        <v>619</v>
      </c>
      <c r="B328" s="26" t="s">
        <v>620</v>
      </c>
      <c r="C328" s="49" t="s">
        <v>619</v>
      </c>
      <c r="D328" s="26" t="s">
        <v>620</v>
      </c>
      <c r="E328" s="30">
        <f>IF(COUNTIF(Tableau8[Exclus], C328) &gt; 0, 1, 0)</f>
        <v>0</v>
      </c>
      <c r="F328" s="84" t="e">
        <f>VLOOKUP($C328,'NACE_ 2008 Exclus'!$B$1:$D$361,3,FALSE)</f>
        <v>#N/A</v>
      </c>
    </row>
    <row r="329" spans="1:6" ht="38.25" x14ac:dyDescent="0.2">
      <c r="A329" s="49" t="s">
        <v>612</v>
      </c>
      <c r="B329" s="26" t="s">
        <v>613</v>
      </c>
      <c r="C329" s="49" t="s">
        <v>494</v>
      </c>
      <c r="D329" s="26" t="s">
        <v>611</v>
      </c>
      <c r="E329" s="30">
        <f>IF(COUNTIF(Tableau8[Exclus], C329) &gt; 0, 1, 0)</f>
        <v>0</v>
      </c>
      <c r="F329" s="84" t="e">
        <f>VLOOKUP($C329,'NACE_ 2008 Exclus'!$B$1:$D$361,3,FALSE)</f>
        <v>#N/A</v>
      </c>
    </row>
    <row r="330" spans="1:6" ht="38.25" x14ac:dyDescent="0.2">
      <c r="A330" s="49" t="s">
        <v>612</v>
      </c>
      <c r="B330" s="26" t="s">
        <v>2705</v>
      </c>
      <c r="C330" s="49" t="s">
        <v>612</v>
      </c>
      <c r="D330" s="26" t="s">
        <v>621</v>
      </c>
      <c r="E330" s="30">
        <f>IF(COUNTIF(Tableau8[Exclus], C330) &gt; 0, 1, 0)</f>
        <v>0</v>
      </c>
      <c r="F330" s="84" t="e">
        <f>VLOOKUP($C330,'NACE_ 2008 Exclus'!$B$1:$D$361,3,FALSE)</f>
        <v>#N/A</v>
      </c>
    </row>
    <row r="331" spans="1:6" x14ac:dyDescent="0.2">
      <c r="A331" s="49" t="s">
        <v>622</v>
      </c>
      <c r="B331" s="26" t="s">
        <v>623</v>
      </c>
      <c r="C331" s="49" t="s">
        <v>622</v>
      </c>
      <c r="D331" s="26" t="s">
        <v>2706</v>
      </c>
      <c r="E331" s="30">
        <f>IF(COUNTIF(Tableau8[Exclus], C331) &gt; 0, 1, 0)</f>
        <v>0</v>
      </c>
      <c r="F331" s="84" t="e">
        <f>VLOOKUP($C331,'NACE_ 2008 Exclus'!$B$1:$D$361,3,FALSE)</f>
        <v>#N/A</v>
      </c>
    </row>
    <row r="332" spans="1:6" x14ac:dyDescent="0.2">
      <c r="A332" s="49" t="s">
        <v>624</v>
      </c>
      <c r="B332" s="26" t="s">
        <v>625</v>
      </c>
      <c r="C332" s="49" t="s">
        <v>624</v>
      </c>
      <c r="D332" s="26" t="s">
        <v>625</v>
      </c>
      <c r="E332" s="30">
        <f>IF(COUNTIF(Tableau8[Exclus], C332) &gt; 0, 1, 0)</f>
        <v>0</v>
      </c>
      <c r="F332" s="84" t="e">
        <f>VLOOKUP($C332,'NACE_ 2008 Exclus'!$B$1:$D$361,3,FALSE)</f>
        <v>#N/A</v>
      </c>
    </row>
    <row r="333" spans="1:6" ht="25.5" x14ac:dyDescent="0.2">
      <c r="A333" s="49" t="s">
        <v>626</v>
      </c>
      <c r="B333" s="26" t="s">
        <v>2708</v>
      </c>
      <c r="C333" s="49" t="s">
        <v>626</v>
      </c>
      <c r="D333" s="26" t="s">
        <v>2707</v>
      </c>
      <c r="E333" s="30">
        <f>IF(COUNTIF(Tableau8[Exclus], C333) &gt; 0, 1, 0)</f>
        <v>0</v>
      </c>
      <c r="F333" s="84" t="e">
        <f>VLOOKUP($C333,'NACE_ 2008 Exclus'!$B$1:$D$361,3,FALSE)</f>
        <v>#N/A</v>
      </c>
    </row>
    <row r="334" spans="1:6" ht="25.5" x14ac:dyDescent="0.2">
      <c r="A334" s="49" t="s">
        <v>627</v>
      </c>
      <c r="B334" s="26" t="s">
        <v>628</v>
      </c>
      <c r="C334" s="49" t="s">
        <v>627</v>
      </c>
      <c r="D334" s="26" t="s">
        <v>628</v>
      </c>
      <c r="E334" s="30">
        <f>IF(COUNTIF(Tableau8[Exclus], C334) &gt; 0, 1, 0)</f>
        <v>0</v>
      </c>
      <c r="F334" s="84" t="e">
        <f>VLOOKUP($C334,'NACE_ 2008 Exclus'!$B$1:$D$361,3,FALSE)</f>
        <v>#N/A</v>
      </c>
    </row>
    <row r="335" spans="1:6" x14ac:dyDescent="0.2">
      <c r="A335" s="49" t="s">
        <v>629</v>
      </c>
      <c r="B335" s="26" t="s">
        <v>630</v>
      </c>
      <c r="C335" s="49" t="s">
        <v>629</v>
      </c>
      <c r="D335" s="26" t="s">
        <v>630</v>
      </c>
      <c r="E335" s="30">
        <f>IF(COUNTIF(Tableau8[Exclus], C335) &gt; 0, 1, 0)</f>
        <v>0</v>
      </c>
      <c r="F335" s="84" t="e">
        <f>VLOOKUP($C335,'NACE_ 2008 Exclus'!$B$1:$D$361,3,FALSE)</f>
        <v>#N/A</v>
      </c>
    </row>
    <row r="336" spans="1:6" ht="38.25" x14ac:dyDescent="0.2">
      <c r="A336" s="49" t="s">
        <v>633</v>
      </c>
      <c r="B336" s="26" t="s">
        <v>634</v>
      </c>
      <c r="C336" s="49" t="s">
        <v>633</v>
      </c>
      <c r="D336" s="26" t="s">
        <v>634</v>
      </c>
      <c r="E336" s="30">
        <f>IF(COUNTIF(Tableau8[Exclus], C336) &gt; 0, 1, 0)</f>
        <v>0</v>
      </c>
      <c r="F336" s="84" t="e">
        <f>VLOOKUP($C336,'NACE_ 2008 Exclus'!$B$1:$D$361,3,FALSE)</f>
        <v>#N/A</v>
      </c>
    </row>
    <row r="337" spans="1:6" ht="25.5" x14ac:dyDescent="0.2">
      <c r="A337" s="49" t="s">
        <v>635</v>
      </c>
      <c r="B337" s="26" t="s">
        <v>2709</v>
      </c>
      <c r="C337" s="49" t="s">
        <v>635</v>
      </c>
      <c r="D337" s="26" t="s">
        <v>636</v>
      </c>
      <c r="E337" s="30">
        <f>IF(COUNTIF(Tableau8[Exclus], C337) &gt; 0, 1, 0)</f>
        <v>0</v>
      </c>
      <c r="F337" s="84" t="e">
        <f>VLOOKUP($C337,'NACE_ 2008 Exclus'!$B$1:$D$361,3,FALSE)</f>
        <v>#N/A</v>
      </c>
    </row>
    <row r="338" spans="1:6" ht="25.5" x14ac:dyDescent="0.2">
      <c r="A338" s="49" t="s">
        <v>637</v>
      </c>
      <c r="B338" s="26" t="s">
        <v>638</v>
      </c>
      <c r="C338" s="49" t="s">
        <v>637</v>
      </c>
      <c r="D338" s="26" t="s">
        <v>638</v>
      </c>
      <c r="E338" s="30">
        <f>IF(COUNTIF(Tableau8[Exclus], C338) &gt; 0, 1, 0)</f>
        <v>0</v>
      </c>
      <c r="F338" s="84" t="e">
        <f>VLOOKUP($C338,'NACE_ 2008 Exclus'!$B$1:$D$361,3,FALSE)</f>
        <v>#N/A</v>
      </c>
    </row>
    <row r="339" spans="1:6" ht="25.5" x14ac:dyDescent="0.2">
      <c r="A339" s="49" t="s">
        <v>637</v>
      </c>
      <c r="B339" s="26" t="s">
        <v>638</v>
      </c>
      <c r="C339" s="49" t="s">
        <v>648</v>
      </c>
      <c r="D339" s="26" t="s">
        <v>649</v>
      </c>
      <c r="E339" s="30">
        <f>IF(COUNTIF(Tableau8[Exclus], C339) &gt; 0, 1, 0)</f>
        <v>0</v>
      </c>
      <c r="F339" s="84" t="e">
        <f>VLOOKUP($C339,'NACE_ 2008 Exclus'!$B$1:$D$361,3,FALSE)</f>
        <v>#N/A</v>
      </c>
    </row>
    <row r="340" spans="1:6" ht="25.5" x14ac:dyDescent="0.2">
      <c r="A340" s="49" t="s">
        <v>639</v>
      </c>
      <c r="B340" s="26" t="s">
        <v>2710</v>
      </c>
      <c r="C340" s="49" t="s">
        <v>639</v>
      </c>
      <c r="D340" s="26" t="s">
        <v>640</v>
      </c>
      <c r="E340" s="30">
        <f>IF(COUNTIF(Tableau8[Exclus], C340) &gt; 0, 1, 0)</f>
        <v>0</v>
      </c>
      <c r="F340" s="84" t="e">
        <f>VLOOKUP($C340,'NACE_ 2008 Exclus'!$B$1:$D$361,3,FALSE)</f>
        <v>#N/A</v>
      </c>
    </row>
    <row r="341" spans="1:6" ht="25.5" x14ac:dyDescent="0.2">
      <c r="A341" s="49" t="s">
        <v>639</v>
      </c>
      <c r="B341" s="26" t="s">
        <v>641</v>
      </c>
      <c r="C341" s="49" t="s">
        <v>642</v>
      </c>
      <c r="D341" s="26" t="s">
        <v>643</v>
      </c>
      <c r="E341" s="30">
        <f>IF(COUNTIF(Tableau8[Exclus], C341) &gt; 0, 1, 0)</f>
        <v>0</v>
      </c>
      <c r="F341" s="84" t="e">
        <f>VLOOKUP($C341,'NACE_ 2008 Exclus'!$B$1:$D$361,3,FALSE)</f>
        <v>#N/A</v>
      </c>
    </row>
    <row r="342" spans="1:6" x14ac:dyDescent="0.2">
      <c r="A342" s="49" t="s">
        <v>644</v>
      </c>
      <c r="B342" s="26" t="s">
        <v>645</v>
      </c>
      <c r="C342" s="49" t="s">
        <v>642</v>
      </c>
      <c r="D342" s="26" t="s">
        <v>643</v>
      </c>
      <c r="E342" s="30">
        <f>IF(COUNTIF(Tableau8[Exclus], C342) &gt; 0, 1, 0)</f>
        <v>0</v>
      </c>
      <c r="F342" s="84" t="e">
        <f>VLOOKUP($C342,'NACE_ 2008 Exclus'!$B$1:$D$361,3,FALSE)</f>
        <v>#N/A</v>
      </c>
    </row>
    <row r="343" spans="1:6" ht="25.5" x14ac:dyDescent="0.2">
      <c r="A343" s="49" t="s">
        <v>646</v>
      </c>
      <c r="B343" s="26" t="s">
        <v>647</v>
      </c>
      <c r="C343" s="49" t="s">
        <v>646</v>
      </c>
      <c r="D343" s="26" t="s">
        <v>647</v>
      </c>
      <c r="E343" s="30">
        <f>IF(COUNTIF(Tableau8[Exclus], C343) &gt; 0, 1, 0)</f>
        <v>0</v>
      </c>
      <c r="F343" s="84" t="e">
        <f>VLOOKUP($C343,'NACE_ 2008 Exclus'!$B$1:$D$361,3,FALSE)</f>
        <v>#N/A</v>
      </c>
    </row>
    <row r="344" spans="1:6" ht="25.5" x14ac:dyDescent="0.2">
      <c r="A344" s="49" t="s">
        <v>648</v>
      </c>
      <c r="B344" s="26" t="s">
        <v>649</v>
      </c>
      <c r="C344" s="49" t="s">
        <v>648</v>
      </c>
      <c r="D344" s="26" t="s">
        <v>649</v>
      </c>
      <c r="E344" s="30">
        <f>IF(COUNTIF(Tableau8[Exclus], C344) &gt; 0, 1, 0)</f>
        <v>0</v>
      </c>
      <c r="F344" s="84" t="e">
        <f>VLOOKUP($C344,'NACE_ 2008 Exclus'!$B$1:$D$361,3,FALSE)</f>
        <v>#N/A</v>
      </c>
    </row>
    <row r="345" spans="1:6" ht="38.25" x14ac:dyDescent="0.2">
      <c r="A345" s="49" t="s">
        <v>631</v>
      </c>
      <c r="B345" s="26" t="s">
        <v>632</v>
      </c>
      <c r="C345" s="49" t="s">
        <v>629</v>
      </c>
      <c r="D345" s="26" t="s">
        <v>630</v>
      </c>
      <c r="E345" s="30">
        <f>IF(COUNTIF(Tableau8[Exclus], C345) &gt; 0, 1, 0)</f>
        <v>0</v>
      </c>
      <c r="F345" s="84" t="e">
        <f>VLOOKUP($C345,'NACE_ 2008 Exclus'!$B$1:$D$361,3,FALSE)</f>
        <v>#N/A</v>
      </c>
    </row>
    <row r="346" spans="1:6" ht="38.25" x14ac:dyDescent="0.2">
      <c r="A346" s="49" t="s">
        <v>631</v>
      </c>
      <c r="B346" s="26" t="s">
        <v>2711</v>
      </c>
      <c r="C346" s="49" t="s">
        <v>631</v>
      </c>
      <c r="D346" s="26" t="s">
        <v>650</v>
      </c>
      <c r="E346" s="30">
        <f>IF(COUNTIF(Tableau8[Exclus], C346) &gt; 0, 1, 0)</f>
        <v>0</v>
      </c>
      <c r="F346" s="84" t="e">
        <f>VLOOKUP($C346,'NACE_ 2008 Exclus'!$B$1:$D$361,3,FALSE)</f>
        <v>#N/A</v>
      </c>
    </row>
    <row r="347" spans="1:6" ht="25.5" x14ac:dyDescent="0.2">
      <c r="A347" s="49" t="s">
        <v>651</v>
      </c>
      <c r="B347" s="26" t="s">
        <v>2712</v>
      </c>
      <c r="C347" s="49" t="s">
        <v>651</v>
      </c>
      <c r="D347" s="26" t="s">
        <v>652</v>
      </c>
      <c r="E347" s="30">
        <f>IF(COUNTIF(Tableau8[Exclus], C347) &gt; 0, 1, 0)</f>
        <v>0</v>
      </c>
      <c r="F347" s="84" t="e">
        <f>VLOOKUP($C347,'NACE_ 2008 Exclus'!$B$1:$D$361,3,FALSE)</f>
        <v>#N/A</v>
      </c>
    </row>
    <row r="348" spans="1:6" ht="25.5" x14ac:dyDescent="0.2">
      <c r="A348" s="49" t="s">
        <v>653</v>
      </c>
      <c r="B348" s="26" t="s">
        <v>654</v>
      </c>
      <c r="C348" s="49" t="s">
        <v>653</v>
      </c>
      <c r="D348" s="26" t="s">
        <v>654</v>
      </c>
      <c r="E348" s="30">
        <f>IF(COUNTIF(Tableau8[Exclus], C348) &gt; 0, 1, 0)</f>
        <v>0</v>
      </c>
      <c r="F348" s="84" t="e">
        <f>VLOOKUP($C348,'NACE_ 2008 Exclus'!$B$1:$D$361,3,FALSE)</f>
        <v>#N/A</v>
      </c>
    </row>
    <row r="349" spans="1:6" ht="25.5" x14ac:dyDescent="0.2">
      <c r="A349" s="49" t="s">
        <v>655</v>
      </c>
      <c r="B349" s="26" t="s">
        <v>656</v>
      </c>
      <c r="C349" s="49" t="s">
        <v>655</v>
      </c>
      <c r="D349" s="26" t="s">
        <v>656</v>
      </c>
      <c r="E349" s="30">
        <f>IF(COUNTIF(Tableau8[Exclus], C349) &gt; 0, 1, 0)</f>
        <v>0</v>
      </c>
      <c r="F349" s="84" t="e">
        <f>VLOOKUP($C349,'NACE_ 2008 Exclus'!$B$1:$D$361,3,FALSE)</f>
        <v>#N/A</v>
      </c>
    </row>
    <row r="350" spans="1:6" ht="25.5" x14ac:dyDescent="0.2">
      <c r="A350" s="49" t="s">
        <v>657</v>
      </c>
      <c r="B350" s="26" t="s">
        <v>658</v>
      </c>
      <c r="C350" s="49" t="s">
        <v>655</v>
      </c>
      <c r="D350" s="26" t="s">
        <v>656</v>
      </c>
      <c r="E350" s="30">
        <f>IF(COUNTIF(Tableau8[Exclus], C350) &gt; 0, 1, 0)</f>
        <v>0</v>
      </c>
      <c r="F350" s="84" t="e">
        <f>VLOOKUP($C350,'NACE_ 2008 Exclus'!$B$1:$D$361,3,FALSE)</f>
        <v>#N/A</v>
      </c>
    </row>
    <row r="351" spans="1:6" ht="25.5" x14ac:dyDescent="0.2">
      <c r="A351" s="49" t="s">
        <v>657</v>
      </c>
      <c r="B351" s="26" t="s">
        <v>658</v>
      </c>
      <c r="C351" s="49" t="s">
        <v>659</v>
      </c>
      <c r="D351" s="26" t="s">
        <v>660</v>
      </c>
      <c r="E351" s="30">
        <f>IF(COUNTIF(Tableau8[Exclus], C351) &gt; 0, 1, 0)</f>
        <v>0</v>
      </c>
      <c r="F351" s="84" t="e">
        <f>VLOOKUP($C351,'NACE_ 2008 Exclus'!$B$1:$D$361,3,FALSE)</f>
        <v>#N/A</v>
      </c>
    </row>
    <row r="352" spans="1:6" ht="25.5" x14ac:dyDescent="0.2">
      <c r="A352" s="49" t="s">
        <v>659</v>
      </c>
      <c r="B352" s="26" t="s">
        <v>660</v>
      </c>
      <c r="C352" s="49" t="s">
        <v>659</v>
      </c>
      <c r="D352" s="26" t="s">
        <v>660</v>
      </c>
      <c r="E352" s="30">
        <f>IF(COUNTIF(Tableau8[Exclus], C352) &gt; 0, 1, 0)</f>
        <v>0</v>
      </c>
      <c r="F352" s="84" t="e">
        <f>VLOOKUP($C352,'NACE_ 2008 Exclus'!$B$1:$D$361,3,FALSE)</f>
        <v>#N/A</v>
      </c>
    </row>
    <row r="353" spans="1:6" ht="25.5" x14ac:dyDescent="0.2">
      <c r="A353" s="49" t="s">
        <v>572</v>
      </c>
      <c r="B353" s="26" t="s">
        <v>573</v>
      </c>
      <c r="C353" s="49" t="s">
        <v>569</v>
      </c>
      <c r="D353" s="26" t="s">
        <v>570</v>
      </c>
      <c r="E353" s="30">
        <f>IF(COUNTIF(Tableau8[Exclus], C353) &gt; 0, 1, 0)</f>
        <v>0</v>
      </c>
      <c r="F353" s="84" t="e">
        <f>VLOOKUP($C353,'NACE_ 2008 Exclus'!$B$1:$D$361,3,FALSE)</f>
        <v>#N/A</v>
      </c>
    </row>
    <row r="354" spans="1:6" ht="25.5" x14ac:dyDescent="0.2">
      <c r="A354" s="49" t="s">
        <v>572</v>
      </c>
      <c r="B354" s="26" t="s">
        <v>573</v>
      </c>
      <c r="C354" s="49" t="s">
        <v>572</v>
      </c>
      <c r="D354" s="26" t="s">
        <v>2713</v>
      </c>
      <c r="E354" s="30">
        <f>IF(COUNTIF(Tableau8[Exclus], C354) &gt; 0, 1, 0)</f>
        <v>0</v>
      </c>
      <c r="F354" s="84" t="e">
        <f>VLOOKUP($C354,'NACE_ 2008 Exclus'!$B$1:$D$361,3,FALSE)</f>
        <v>#N/A</v>
      </c>
    </row>
    <row r="355" spans="1:6" ht="25.5" x14ac:dyDescent="0.2">
      <c r="A355" s="49" t="s">
        <v>661</v>
      </c>
      <c r="B355" s="26" t="s">
        <v>662</v>
      </c>
      <c r="C355" s="49" t="s">
        <v>661</v>
      </c>
      <c r="D355" s="26" t="s">
        <v>662</v>
      </c>
      <c r="E355" s="30">
        <f>IF(COUNTIF(Tableau8[Exclus], C355) &gt; 0, 1, 0)</f>
        <v>0</v>
      </c>
      <c r="F355" s="84" t="e">
        <f>VLOOKUP($C355,'NACE_ 2008 Exclus'!$B$1:$D$361,3,FALSE)</f>
        <v>#N/A</v>
      </c>
    </row>
    <row r="356" spans="1:6" ht="25.5" x14ac:dyDescent="0.2">
      <c r="A356" s="49" t="s">
        <v>663</v>
      </c>
      <c r="B356" s="26" t="s">
        <v>664</v>
      </c>
      <c r="C356" s="49" t="s">
        <v>663</v>
      </c>
      <c r="D356" s="26" t="s">
        <v>664</v>
      </c>
      <c r="E356" s="30">
        <f>IF(COUNTIF(Tableau8[Exclus], C356) &gt; 0, 1, 0)</f>
        <v>0</v>
      </c>
      <c r="F356" s="84" t="e">
        <f>VLOOKUP($C356,'NACE_ 2008 Exclus'!$B$1:$D$361,3,FALSE)</f>
        <v>#N/A</v>
      </c>
    </row>
    <row r="357" spans="1:6" ht="25.5" x14ac:dyDescent="0.2">
      <c r="A357" s="49" t="s">
        <v>595</v>
      </c>
      <c r="B357" s="26" t="s">
        <v>596</v>
      </c>
      <c r="C357" s="49" t="s">
        <v>592</v>
      </c>
      <c r="D357" s="26" t="s">
        <v>593</v>
      </c>
      <c r="E357" s="30">
        <f>IF(COUNTIF(Tableau8[Exclus], C357) &gt; 0, 1, 0)</f>
        <v>0</v>
      </c>
      <c r="F357" s="84" t="e">
        <f>VLOOKUP($C357,'NACE_ 2008 Exclus'!$B$1:$D$361,3,FALSE)</f>
        <v>#N/A</v>
      </c>
    </row>
    <row r="358" spans="1:6" ht="25.5" x14ac:dyDescent="0.2">
      <c r="A358" s="49" t="s">
        <v>595</v>
      </c>
      <c r="B358" s="26" t="s">
        <v>665</v>
      </c>
      <c r="C358" s="49" t="s">
        <v>595</v>
      </c>
      <c r="D358" s="26" t="s">
        <v>665</v>
      </c>
      <c r="E358" s="30">
        <f>IF(COUNTIF(Tableau8[Exclus], C358) &gt; 0, 1, 0)</f>
        <v>0</v>
      </c>
      <c r="F358" s="84" t="e">
        <f>VLOOKUP($C358,'NACE_ 2008 Exclus'!$B$1:$D$361,3,FALSE)</f>
        <v>#N/A</v>
      </c>
    </row>
    <row r="359" spans="1:6" ht="25.5" x14ac:dyDescent="0.2">
      <c r="A359" s="49" t="s">
        <v>395</v>
      </c>
      <c r="B359" s="26" t="s">
        <v>396</v>
      </c>
      <c r="C359" s="49" t="s">
        <v>393</v>
      </c>
      <c r="D359" s="26" t="s">
        <v>394</v>
      </c>
      <c r="E359" s="30">
        <f>IF(COUNTIF(Tableau8[Exclus], C359) &gt; 0, 1, 0)</f>
        <v>0</v>
      </c>
      <c r="F359" s="84" t="e">
        <f>VLOOKUP($C359,'NACE_ 2008 Exclus'!$B$1:$D$361,3,FALSE)</f>
        <v>#N/A</v>
      </c>
    </row>
    <row r="360" spans="1:6" ht="38.25" x14ac:dyDescent="0.2">
      <c r="A360" s="49" t="s">
        <v>395</v>
      </c>
      <c r="B360" s="26" t="s">
        <v>396</v>
      </c>
      <c r="C360" s="49" t="s">
        <v>599</v>
      </c>
      <c r="D360" s="26" t="s">
        <v>600</v>
      </c>
      <c r="E360" s="30">
        <f>IF(COUNTIF(Tableau8[Exclus], C360) &gt; 0, 1, 0)</f>
        <v>0</v>
      </c>
      <c r="F360" s="84" t="e">
        <f>VLOOKUP($C360,'NACE_ 2008 Exclus'!$B$1:$D$361,3,FALSE)</f>
        <v>#N/A</v>
      </c>
    </row>
    <row r="361" spans="1:6" ht="25.5" x14ac:dyDescent="0.2">
      <c r="A361" s="49" t="s">
        <v>395</v>
      </c>
      <c r="B361" s="26" t="s">
        <v>396</v>
      </c>
      <c r="C361" s="49" t="s">
        <v>612</v>
      </c>
      <c r="D361" s="26" t="s">
        <v>621</v>
      </c>
      <c r="E361" s="30">
        <f>IF(COUNTIF(Tableau8[Exclus], C361) &gt; 0, 1, 0)</f>
        <v>0</v>
      </c>
      <c r="F361" s="84" t="e">
        <f>VLOOKUP($C361,'NACE_ 2008 Exclus'!$B$1:$D$361,3,FALSE)</f>
        <v>#N/A</v>
      </c>
    </row>
    <row r="362" spans="1:6" ht="25.5" x14ac:dyDescent="0.2">
      <c r="A362" s="49" t="s">
        <v>395</v>
      </c>
      <c r="B362" s="26" t="s">
        <v>2715</v>
      </c>
      <c r="C362" s="49" t="s">
        <v>395</v>
      </c>
      <c r="D362" s="26" t="s">
        <v>2714</v>
      </c>
      <c r="E362" s="30">
        <f>IF(COUNTIF(Tableau8[Exclus], C362) &gt; 0, 1, 0)</f>
        <v>0</v>
      </c>
      <c r="F362" s="84" t="e">
        <f>VLOOKUP($C362,'NACE_ 2008 Exclus'!$B$1:$D$361,3,FALSE)</f>
        <v>#N/A</v>
      </c>
    </row>
    <row r="363" spans="1:6" ht="25.5" x14ac:dyDescent="0.2">
      <c r="A363" s="49" t="s">
        <v>666</v>
      </c>
      <c r="B363" s="26" t="s">
        <v>2716</v>
      </c>
      <c r="C363" s="49" t="s">
        <v>666</v>
      </c>
      <c r="D363" s="26" t="s">
        <v>667</v>
      </c>
      <c r="E363" s="30">
        <f>IF(COUNTIF(Tableau8[Exclus], C363) &gt; 0, 1, 0)</f>
        <v>0</v>
      </c>
      <c r="F363" s="84" t="e">
        <f>VLOOKUP($C363,'NACE_ 2008 Exclus'!$B$1:$D$361,3,FALSE)</f>
        <v>#N/A</v>
      </c>
    </row>
    <row r="364" spans="1:6" ht="25.5" x14ac:dyDescent="0.2">
      <c r="A364" s="49" t="s">
        <v>670</v>
      </c>
      <c r="B364" s="26" t="s">
        <v>2717</v>
      </c>
      <c r="C364" s="49" t="s">
        <v>670</v>
      </c>
      <c r="D364" s="26" t="s">
        <v>671</v>
      </c>
      <c r="E364" s="30">
        <f>IF(COUNTIF(Tableau8[Exclus], C364) &gt; 0, 1, 0)</f>
        <v>0</v>
      </c>
      <c r="F364" s="84" t="e">
        <f>VLOOKUP($C364,'NACE_ 2008 Exclus'!$B$1:$D$361,3,FALSE)</f>
        <v>#N/A</v>
      </c>
    </row>
    <row r="365" spans="1:6" ht="25.5" x14ac:dyDescent="0.2">
      <c r="A365" s="49" t="s">
        <v>668</v>
      </c>
      <c r="B365" s="26" t="s">
        <v>669</v>
      </c>
      <c r="C365" s="49" t="s">
        <v>666</v>
      </c>
      <c r="D365" s="26" t="s">
        <v>667</v>
      </c>
      <c r="E365" s="30">
        <f>IF(COUNTIF(Tableau8[Exclus], C365) &gt; 0, 1, 0)</f>
        <v>0</v>
      </c>
      <c r="F365" s="84" t="e">
        <f>VLOOKUP($C365,'NACE_ 2008 Exclus'!$B$1:$D$361,3,FALSE)</f>
        <v>#N/A</v>
      </c>
    </row>
    <row r="366" spans="1:6" ht="25.5" x14ac:dyDescent="0.2">
      <c r="A366" s="49" t="s">
        <v>672</v>
      </c>
      <c r="B366" s="26" t="s">
        <v>673</v>
      </c>
      <c r="C366" s="49" t="s">
        <v>672</v>
      </c>
      <c r="D366" s="26" t="s">
        <v>673</v>
      </c>
      <c r="E366" s="30">
        <f>IF(COUNTIF(Tableau8[Exclus], C366) &gt; 0, 1, 0)</f>
        <v>0</v>
      </c>
      <c r="F366" s="84" t="e">
        <f>VLOOKUP($C366,'NACE_ 2008 Exclus'!$B$1:$D$361,3,FALSE)</f>
        <v>#N/A</v>
      </c>
    </row>
    <row r="367" spans="1:6" ht="25.5" x14ac:dyDescent="0.2">
      <c r="A367" s="49" t="s">
        <v>676</v>
      </c>
      <c r="B367" s="26" t="s">
        <v>677</v>
      </c>
      <c r="C367" s="49" t="s">
        <v>674</v>
      </c>
      <c r="D367" s="26" t="s">
        <v>675</v>
      </c>
      <c r="E367" s="30">
        <f>IF(COUNTIF(Tableau8[Exclus], C367) &gt; 0, 1, 0)</f>
        <v>0</v>
      </c>
      <c r="F367" s="84" t="e">
        <f>VLOOKUP($C367,'NACE_ 2008 Exclus'!$B$1:$D$361,3,FALSE)</f>
        <v>#N/A</v>
      </c>
    </row>
    <row r="368" spans="1:6" ht="25.5" x14ac:dyDescent="0.2">
      <c r="A368" s="49" t="s">
        <v>678</v>
      </c>
      <c r="B368" s="26" t="s">
        <v>679</v>
      </c>
      <c r="C368" s="49" t="s">
        <v>674</v>
      </c>
      <c r="D368" s="26" t="s">
        <v>675</v>
      </c>
      <c r="E368" s="30">
        <f>IF(COUNTIF(Tableau8[Exclus], C368) &gt; 0, 1, 0)</f>
        <v>0</v>
      </c>
      <c r="F368" s="84" t="e">
        <f>VLOOKUP($C368,'NACE_ 2008 Exclus'!$B$1:$D$361,3,FALSE)</f>
        <v>#N/A</v>
      </c>
    </row>
    <row r="369" spans="1:6" ht="25.5" x14ac:dyDescent="0.2">
      <c r="A369" s="49" t="s">
        <v>680</v>
      </c>
      <c r="B369" s="26" t="s">
        <v>681</v>
      </c>
      <c r="C369" s="49" t="s">
        <v>680</v>
      </c>
      <c r="D369" s="26" t="s">
        <v>681</v>
      </c>
      <c r="E369" s="30">
        <f>IF(COUNTIF(Tableau8[Exclus], C369) &gt; 0, 1, 0)</f>
        <v>0</v>
      </c>
      <c r="F369" s="84" t="e">
        <f>VLOOKUP($C369,'NACE_ 2008 Exclus'!$B$1:$D$361,3,FALSE)</f>
        <v>#N/A</v>
      </c>
    </row>
    <row r="370" spans="1:6" ht="38.25" x14ac:dyDescent="0.2">
      <c r="A370" s="49" t="s">
        <v>602</v>
      </c>
      <c r="B370" s="26" t="s">
        <v>603</v>
      </c>
      <c r="C370" s="49" t="s">
        <v>599</v>
      </c>
      <c r="D370" s="26" t="s">
        <v>600</v>
      </c>
      <c r="E370" s="30">
        <f>IF(COUNTIF(Tableau8[Exclus], C370) &gt; 0, 1, 0)</f>
        <v>0</v>
      </c>
      <c r="F370" s="84" t="e">
        <f>VLOOKUP($C370,'NACE_ 2008 Exclus'!$B$1:$D$361,3,FALSE)</f>
        <v>#N/A</v>
      </c>
    </row>
    <row r="371" spans="1:6" x14ac:dyDescent="0.2">
      <c r="A371" s="49" t="s">
        <v>602</v>
      </c>
      <c r="B371" s="26" t="s">
        <v>603</v>
      </c>
      <c r="C371" s="49" t="s">
        <v>602</v>
      </c>
      <c r="D371" s="26" t="s">
        <v>603</v>
      </c>
      <c r="E371" s="30">
        <f>IF(COUNTIF(Tableau8[Exclus], C371) &gt; 0, 1, 0)</f>
        <v>0</v>
      </c>
      <c r="F371" s="84" t="e">
        <f>VLOOKUP($C371,'NACE_ 2008 Exclus'!$B$1:$D$361,3,FALSE)</f>
        <v>#N/A</v>
      </c>
    </row>
    <row r="372" spans="1:6" ht="25.5" x14ac:dyDescent="0.2">
      <c r="A372" s="49" t="s">
        <v>684</v>
      </c>
      <c r="B372" s="26" t="s">
        <v>685</v>
      </c>
      <c r="C372" s="49" t="s">
        <v>602</v>
      </c>
      <c r="D372" s="26" t="s">
        <v>603</v>
      </c>
      <c r="E372" s="30">
        <f>IF(COUNTIF(Tableau8[Exclus], C372) &gt; 0, 1, 0)</f>
        <v>0</v>
      </c>
      <c r="F372" s="84" t="e">
        <f>VLOOKUP($C372,'NACE_ 2008 Exclus'!$B$1:$D$361,3,FALSE)</f>
        <v>#N/A</v>
      </c>
    </row>
    <row r="373" spans="1:6" ht="25.5" x14ac:dyDescent="0.2">
      <c r="A373" s="49" t="s">
        <v>684</v>
      </c>
      <c r="B373" s="26" t="s">
        <v>685</v>
      </c>
      <c r="C373" s="49" t="s">
        <v>684</v>
      </c>
      <c r="D373" s="26" t="s">
        <v>685</v>
      </c>
      <c r="E373" s="30">
        <f>IF(COUNTIF(Tableau8[Exclus], C373) &gt; 0, 1, 0)</f>
        <v>0</v>
      </c>
      <c r="F373" s="84" t="e">
        <f>VLOOKUP($C373,'NACE_ 2008 Exclus'!$B$1:$D$361,3,FALSE)</f>
        <v>#N/A</v>
      </c>
    </row>
    <row r="374" spans="1:6" ht="25.5" x14ac:dyDescent="0.2">
      <c r="A374" s="49" t="s">
        <v>686</v>
      </c>
      <c r="B374" s="26" t="s">
        <v>687</v>
      </c>
      <c r="C374" s="49" t="s">
        <v>686</v>
      </c>
      <c r="D374" s="26" t="s">
        <v>687</v>
      </c>
      <c r="E374" s="30">
        <f>IF(COUNTIF(Tableau8[Exclus], C374) &gt; 0, 1, 0)</f>
        <v>0</v>
      </c>
      <c r="F374" s="84" t="e">
        <f>VLOOKUP($C374,'NACE_ 2008 Exclus'!$B$1:$D$361,3,FALSE)</f>
        <v>#N/A</v>
      </c>
    </row>
    <row r="375" spans="1:6" ht="25.5" x14ac:dyDescent="0.2">
      <c r="A375" s="49" t="s">
        <v>416</v>
      </c>
      <c r="B375" s="26" t="s">
        <v>417</v>
      </c>
      <c r="C375" s="49" t="s">
        <v>414</v>
      </c>
      <c r="D375" s="26" t="s">
        <v>415</v>
      </c>
      <c r="E375" s="30">
        <f>IF(COUNTIF(Tableau8[Exclus], C375) &gt; 0, 1, 0)</f>
        <v>0</v>
      </c>
      <c r="F375" s="84" t="e">
        <f>VLOOKUP($C375,'NACE_ 2008 Exclus'!$B$1:$D$361,3,FALSE)</f>
        <v>#N/A</v>
      </c>
    </row>
    <row r="376" spans="1:6" ht="25.5" x14ac:dyDescent="0.2">
      <c r="A376" s="49" t="s">
        <v>416</v>
      </c>
      <c r="B376" s="26" t="s">
        <v>417</v>
      </c>
      <c r="C376" s="49" t="s">
        <v>688</v>
      </c>
      <c r="D376" s="26" t="s">
        <v>417</v>
      </c>
      <c r="E376" s="30">
        <f>IF(COUNTIF(Tableau8[Exclus], C376) &gt; 0, 1, 0)</f>
        <v>0</v>
      </c>
      <c r="F376" s="84" t="e">
        <f>VLOOKUP($C376,'NACE_ 2008 Exclus'!$B$1:$D$361,3,FALSE)</f>
        <v>#N/A</v>
      </c>
    </row>
    <row r="377" spans="1:6" ht="25.5" x14ac:dyDescent="0.2">
      <c r="A377" s="49" t="s">
        <v>418</v>
      </c>
      <c r="B377" s="26" t="s">
        <v>419</v>
      </c>
      <c r="C377" s="49" t="s">
        <v>414</v>
      </c>
      <c r="D377" s="26" t="s">
        <v>415</v>
      </c>
      <c r="E377" s="30">
        <f>IF(COUNTIF(Tableau8[Exclus], C377) &gt; 0, 1, 0)</f>
        <v>0</v>
      </c>
      <c r="F377" s="84" t="e">
        <f>VLOOKUP($C377,'NACE_ 2008 Exclus'!$B$1:$D$361,3,FALSE)</f>
        <v>#N/A</v>
      </c>
    </row>
    <row r="378" spans="1:6" x14ac:dyDescent="0.2">
      <c r="A378" s="49" t="s">
        <v>418</v>
      </c>
      <c r="B378" s="26" t="s">
        <v>419</v>
      </c>
      <c r="C378" s="49" t="s">
        <v>689</v>
      </c>
      <c r="D378" s="26" t="s">
        <v>419</v>
      </c>
      <c r="E378" s="30">
        <f>IF(COUNTIF(Tableau8[Exclus], C378) &gt; 0, 1, 0)</f>
        <v>0</v>
      </c>
      <c r="F378" s="84" t="e">
        <f>VLOOKUP($C378,'NACE_ 2008 Exclus'!$B$1:$D$361,3,FALSE)</f>
        <v>#N/A</v>
      </c>
    </row>
    <row r="379" spans="1:6" x14ac:dyDescent="0.2">
      <c r="A379" s="49" t="s">
        <v>692</v>
      </c>
      <c r="B379" s="26" t="s">
        <v>691</v>
      </c>
      <c r="C379" s="49" t="s">
        <v>690</v>
      </c>
      <c r="D379" s="26" t="s">
        <v>691</v>
      </c>
      <c r="E379" s="30">
        <f>IF(COUNTIF(Tableau8[Exclus], C379) &gt; 0, 1, 0)</f>
        <v>0</v>
      </c>
      <c r="F379" s="84" t="e">
        <f>VLOOKUP($C379,'NACE_ 2008 Exclus'!$B$1:$D$361,3,FALSE)</f>
        <v>#N/A</v>
      </c>
    </row>
    <row r="380" spans="1:6" ht="38.25" x14ac:dyDescent="0.2">
      <c r="A380" s="49" t="s">
        <v>420</v>
      </c>
      <c r="B380" s="26" t="s">
        <v>421</v>
      </c>
      <c r="C380" s="49" t="s">
        <v>414</v>
      </c>
      <c r="D380" s="26" t="s">
        <v>415</v>
      </c>
      <c r="E380" s="30">
        <f>IF(COUNTIF(Tableau8[Exclus], C380) &gt; 0, 1, 0)</f>
        <v>0</v>
      </c>
      <c r="F380" s="84" t="e">
        <f>VLOOKUP($C380,'NACE_ 2008 Exclus'!$B$1:$D$361,3,FALSE)</f>
        <v>#N/A</v>
      </c>
    </row>
    <row r="381" spans="1:6" ht="38.25" x14ac:dyDescent="0.2">
      <c r="A381" s="49" t="s">
        <v>420</v>
      </c>
      <c r="B381" s="26" t="s">
        <v>421</v>
      </c>
      <c r="C381" s="49" t="s">
        <v>693</v>
      </c>
      <c r="D381" s="26" t="s">
        <v>694</v>
      </c>
      <c r="E381" s="30">
        <f>IF(COUNTIF(Tableau8[Exclus], C381) &gt; 0, 1, 0)</f>
        <v>0</v>
      </c>
      <c r="F381" s="84" t="e">
        <f>VLOOKUP($C381,'NACE_ 2008 Exclus'!$B$1:$D$361,3,FALSE)</f>
        <v>#N/A</v>
      </c>
    </row>
    <row r="382" spans="1:6" ht="25.5" x14ac:dyDescent="0.2">
      <c r="A382" s="49" t="s">
        <v>422</v>
      </c>
      <c r="B382" s="26" t="s">
        <v>423</v>
      </c>
      <c r="C382" s="49" t="s">
        <v>414</v>
      </c>
      <c r="D382" s="26" t="s">
        <v>415</v>
      </c>
      <c r="E382" s="30">
        <f>IF(COUNTIF(Tableau8[Exclus], C382) &gt; 0, 1, 0)</f>
        <v>0</v>
      </c>
      <c r="F382" s="84" t="e">
        <f>VLOOKUP($C382,'NACE_ 2008 Exclus'!$B$1:$D$361,3,FALSE)</f>
        <v>#N/A</v>
      </c>
    </row>
    <row r="383" spans="1:6" ht="25.5" x14ac:dyDescent="0.2">
      <c r="A383" s="49" t="s">
        <v>422</v>
      </c>
      <c r="B383" s="26" t="s">
        <v>423</v>
      </c>
      <c r="C383" s="49" t="s">
        <v>695</v>
      </c>
      <c r="D383" s="26" t="s">
        <v>696</v>
      </c>
      <c r="E383" s="30">
        <f>IF(COUNTIF(Tableau8[Exclus], C383) &gt; 0, 1, 0)</f>
        <v>0</v>
      </c>
      <c r="F383" s="84" t="e">
        <f>VLOOKUP($C383,'NACE_ 2008 Exclus'!$B$1:$D$361,3,FALSE)</f>
        <v>#N/A</v>
      </c>
    </row>
    <row r="384" spans="1:6" x14ac:dyDescent="0.2">
      <c r="A384" s="49" t="s">
        <v>422</v>
      </c>
      <c r="B384" s="26" t="s">
        <v>423</v>
      </c>
      <c r="C384" s="49" t="s">
        <v>697</v>
      </c>
      <c r="D384" s="26" t="s">
        <v>423</v>
      </c>
      <c r="E384" s="30">
        <f>IF(COUNTIF(Tableau8[Exclus], C384) &gt; 0, 1, 0)</f>
        <v>0</v>
      </c>
      <c r="F384" s="84" t="e">
        <f>VLOOKUP($C384,'NACE_ 2008 Exclus'!$B$1:$D$361,3,FALSE)</f>
        <v>#N/A</v>
      </c>
    </row>
    <row r="385" spans="1:6" x14ac:dyDescent="0.2">
      <c r="A385" s="49" t="s">
        <v>698</v>
      </c>
      <c r="B385" s="26" t="s">
        <v>699</v>
      </c>
      <c r="C385" s="49" t="s">
        <v>698</v>
      </c>
      <c r="D385" s="26" t="s">
        <v>699</v>
      </c>
      <c r="E385" s="30">
        <f>IF(COUNTIF(Tableau8[Exclus], C385) &gt; 0, 1, 0)</f>
        <v>0</v>
      </c>
      <c r="F385" s="84" t="e">
        <f>VLOOKUP($C385,'NACE_ 2008 Exclus'!$B$1:$D$361,3,FALSE)</f>
        <v>#N/A</v>
      </c>
    </row>
    <row r="386" spans="1:6" x14ac:dyDescent="0.2">
      <c r="A386" s="49" t="s">
        <v>700</v>
      </c>
      <c r="B386" s="26" t="s">
        <v>701</v>
      </c>
      <c r="C386" s="49" t="s">
        <v>700</v>
      </c>
      <c r="D386" s="26" t="s">
        <v>701</v>
      </c>
      <c r="E386" s="30">
        <f>IF(COUNTIF(Tableau8[Exclus], C386) &gt; 0, 1, 0)</f>
        <v>0</v>
      </c>
      <c r="F386" s="84" t="e">
        <f>VLOOKUP($C386,'NACE_ 2008 Exclus'!$B$1:$D$361,3,FALSE)</f>
        <v>#N/A</v>
      </c>
    </row>
    <row r="387" spans="1:6" ht="25.5" x14ac:dyDescent="0.2">
      <c r="A387" s="49" t="s">
        <v>702</v>
      </c>
      <c r="B387" s="26" t="s">
        <v>2719</v>
      </c>
      <c r="C387" s="49" t="s">
        <v>702</v>
      </c>
      <c r="D387" s="26" t="s">
        <v>2718</v>
      </c>
      <c r="E387" s="30">
        <f>IF(COUNTIF(Tableau8[Exclus], C387) &gt; 0, 1, 0)</f>
        <v>0</v>
      </c>
      <c r="F387" s="84" t="e">
        <f>VLOOKUP($C387,'NACE_ 2008 Exclus'!$B$1:$D$361,3,FALSE)</f>
        <v>#N/A</v>
      </c>
    </row>
    <row r="388" spans="1:6" ht="25.5" x14ac:dyDescent="0.2">
      <c r="A388" s="49" t="s">
        <v>703</v>
      </c>
      <c r="B388" s="26" t="s">
        <v>2721</v>
      </c>
      <c r="C388" s="49" t="s">
        <v>703</v>
      </c>
      <c r="D388" s="26" t="s">
        <v>2720</v>
      </c>
      <c r="E388" s="30">
        <f>IF(COUNTIF(Tableau8[Exclus], C388) &gt; 0, 1, 0)</f>
        <v>0</v>
      </c>
      <c r="F388" s="84" t="e">
        <f>VLOOKUP($C388,'NACE_ 2008 Exclus'!$B$1:$D$361,3,FALSE)</f>
        <v>#N/A</v>
      </c>
    </row>
    <row r="389" spans="1:6" x14ac:dyDescent="0.2">
      <c r="A389" s="49" t="s">
        <v>704</v>
      </c>
      <c r="B389" s="26" t="s">
        <v>705</v>
      </c>
      <c r="C389" s="49" t="s">
        <v>704</v>
      </c>
      <c r="D389" s="26" t="s">
        <v>705</v>
      </c>
      <c r="E389" s="30">
        <f>IF(COUNTIF(Tableau8[Exclus], C389) &gt; 0, 1, 0)</f>
        <v>0</v>
      </c>
      <c r="F389" s="84" t="e">
        <f>VLOOKUP($C389,'NACE_ 2008 Exclus'!$B$1:$D$361,3,FALSE)</f>
        <v>#N/A</v>
      </c>
    </row>
    <row r="390" spans="1:6" ht="25.5" x14ac:dyDescent="0.2">
      <c r="A390" s="49" t="s">
        <v>706</v>
      </c>
      <c r="B390" s="26" t="s">
        <v>2723</v>
      </c>
      <c r="C390" s="49" t="s">
        <v>706</v>
      </c>
      <c r="D390" s="26" t="s">
        <v>2722</v>
      </c>
      <c r="E390" s="30">
        <f>IF(COUNTIF(Tableau8[Exclus], C390) &gt; 0, 1, 0)</f>
        <v>0</v>
      </c>
      <c r="F390" s="84" t="e">
        <f>VLOOKUP($C390,'NACE_ 2008 Exclus'!$B$1:$D$361,3,FALSE)</f>
        <v>#N/A</v>
      </c>
    </row>
    <row r="391" spans="1:6" ht="25.5" x14ac:dyDescent="0.2">
      <c r="A391" s="49" t="s">
        <v>707</v>
      </c>
      <c r="B391" s="26" t="s">
        <v>708</v>
      </c>
      <c r="C391" s="49" t="s">
        <v>707</v>
      </c>
      <c r="D391" s="26" t="s">
        <v>2724</v>
      </c>
      <c r="E391" s="30">
        <f>IF(COUNTIF(Tableau8[Exclus], C391) &gt; 0, 1, 0)</f>
        <v>0</v>
      </c>
      <c r="F391" s="84" t="e">
        <f>VLOOKUP($C391,'NACE_ 2008 Exclus'!$B$1:$D$361,3,FALSE)</f>
        <v>#N/A</v>
      </c>
    </row>
    <row r="392" spans="1:6" x14ac:dyDescent="0.2">
      <c r="A392" s="49" t="s">
        <v>709</v>
      </c>
      <c r="B392" s="26" t="s">
        <v>710</v>
      </c>
      <c r="C392" s="49" t="s">
        <v>709</v>
      </c>
      <c r="D392" s="26" t="s">
        <v>710</v>
      </c>
      <c r="E392" s="30">
        <f>IF(COUNTIF(Tableau8[Exclus], C392) &gt; 0, 1, 0)</f>
        <v>0</v>
      </c>
      <c r="F392" s="84" t="e">
        <f>VLOOKUP($C392,'NACE_ 2008 Exclus'!$B$1:$D$361,3,FALSE)</f>
        <v>#N/A</v>
      </c>
    </row>
    <row r="393" spans="1:6" x14ac:dyDescent="0.2">
      <c r="A393" s="49" t="s">
        <v>711</v>
      </c>
      <c r="B393" s="26" t="s">
        <v>712</v>
      </c>
      <c r="C393" s="49" t="s">
        <v>711</v>
      </c>
      <c r="D393" s="26" t="s">
        <v>712</v>
      </c>
      <c r="E393" s="30">
        <f>IF(COUNTIF(Tableau8[Exclus], C393) &gt; 0, 1, 0)</f>
        <v>0</v>
      </c>
      <c r="F393" s="84" t="e">
        <f>VLOOKUP($C393,'NACE_ 2008 Exclus'!$B$1:$D$361,3,FALSE)</f>
        <v>#N/A</v>
      </c>
    </row>
    <row r="394" spans="1:6" x14ac:dyDescent="0.2">
      <c r="A394" s="49" t="s">
        <v>713</v>
      </c>
      <c r="B394" s="26" t="s">
        <v>714</v>
      </c>
      <c r="C394" s="49" t="s">
        <v>713</v>
      </c>
      <c r="D394" s="26" t="s">
        <v>2725</v>
      </c>
      <c r="E394" s="30">
        <f>IF(COUNTIF(Tableau8[Exclus], C394) &gt; 0, 1, 0)</f>
        <v>0</v>
      </c>
      <c r="F394" s="84" t="e">
        <f>VLOOKUP($C394,'NACE_ 2008 Exclus'!$B$1:$D$361,3,FALSE)</f>
        <v>#N/A</v>
      </c>
    </row>
    <row r="395" spans="1:6" ht="42" customHeight="1" x14ac:dyDescent="0.2">
      <c r="A395" s="49" t="s">
        <v>715</v>
      </c>
      <c r="B395" s="26" t="s">
        <v>716</v>
      </c>
      <c r="C395" s="49" t="s">
        <v>715</v>
      </c>
      <c r="D395" s="26" t="s">
        <v>716</v>
      </c>
      <c r="E395" s="85">
        <f>IF(COUNTIF(Tableau8[Exclus], C395) &gt; 0, 1, 0)</f>
        <v>1</v>
      </c>
      <c r="F395" s="75" t="str">
        <f>VLOOKUP($C395,'NACE_ 2008 Exclus'!$B$1:$D$361,3,FALSE)</f>
        <v>Exclus suite au Décret SESAM sauf si l'actvité est exercée majoritairement dans des créches et des garderies d'enfants</v>
      </c>
    </row>
    <row r="396" spans="1:6" ht="25.5" x14ac:dyDescent="0.2">
      <c r="A396" s="49" t="s">
        <v>715</v>
      </c>
      <c r="B396" s="26" t="s">
        <v>717</v>
      </c>
      <c r="C396" s="49" t="s">
        <v>597</v>
      </c>
      <c r="D396" s="26" t="s">
        <v>598</v>
      </c>
      <c r="E396" s="30">
        <f>IF(COUNTIF(Tableau8[Exclus], C396) &gt; 0, 1, 0)</f>
        <v>0</v>
      </c>
      <c r="F396" s="84" t="e">
        <f>VLOOKUP($C396,'NACE_ 2008 Exclus'!$B$1:$D$361,3,FALSE)</f>
        <v>#N/A</v>
      </c>
    </row>
    <row r="397" spans="1:6" x14ac:dyDescent="0.2">
      <c r="A397" s="49" t="s">
        <v>718</v>
      </c>
      <c r="B397" s="26" t="s">
        <v>719</v>
      </c>
      <c r="C397" s="49" t="s">
        <v>718</v>
      </c>
      <c r="D397" s="26" t="s">
        <v>719</v>
      </c>
      <c r="E397" s="30">
        <f>IF(COUNTIF(Tableau8[Exclus], C397) &gt; 0, 1, 0)</f>
        <v>0</v>
      </c>
      <c r="F397" s="84" t="e">
        <f>VLOOKUP($C397,'NACE_ 2008 Exclus'!$B$1:$D$361,3,FALSE)</f>
        <v>#N/A</v>
      </c>
    </row>
    <row r="398" spans="1:6" x14ac:dyDescent="0.2">
      <c r="A398" s="49" t="s">
        <v>597</v>
      </c>
      <c r="B398" s="26" t="s">
        <v>598</v>
      </c>
      <c r="C398" s="49" t="s">
        <v>592</v>
      </c>
      <c r="D398" s="26" t="s">
        <v>593</v>
      </c>
      <c r="E398" s="30">
        <f>IF(COUNTIF(Tableau8[Exclus], C398) &gt; 0, 1, 0)</f>
        <v>0</v>
      </c>
      <c r="F398" s="84" t="e">
        <f>VLOOKUP($C398,'NACE_ 2008 Exclus'!$B$1:$D$361,3,FALSE)</f>
        <v>#N/A</v>
      </c>
    </row>
    <row r="399" spans="1:6" x14ac:dyDescent="0.2">
      <c r="A399" s="49" t="s">
        <v>597</v>
      </c>
      <c r="B399" s="26" t="s">
        <v>598</v>
      </c>
      <c r="C399" s="49" t="s">
        <v>711</v>
      </c>
      <c r="D399" s="26" t="s">
        <v>712</v>
      </c>
      <c r="E399" s="30">
        <f>IF(COUNTIF(Tableau8[Exclus], C399) &gt; 0, 1, 0)</f>
        <v>0</v>
      </c>
      <c r="F399" s="84" t="e">
        <f>VLOOKUP($C399,'NACE_ 2008 Exclus'!$B$1:$D$361,3,FALSE)</f>
        <v>#N/A</v>
      </c>
    </row>
    <row r="400" spans="1:6" x14ac:dyDescent="0.2">
      <c r="A400" s="49" t="s">
        <v>597</v>
      </c>
      <c r="B400" s="26" t="s">
        <v>598</v>
      </c>
      <c r="C400" s="49" t="s">
        <v>597</v>
      </c>
      <c r="D400" s="26" t="s">
        <v>598</v>
      </c>
      <c r="E400" s="30">
        <f>IF(COUNTIF(Tableau8[Exclus], C400) &gt; 0, 1, 0)</f>
        <v>0</v>
      </c>
      <c r="F400" s="84" t="e">
        <f>VLOOKUP($C400,'NACE_ 2008 Exclus'!$B$1:$D$361,3,FALSE)</f>
        <v>#N/A</v>
      </c>
    </row>
    <row r="401" spans="1:6" ht="25.5" x14ac:dyDescent="0.2">
      <c r="A401" s="49" t="s">
        <v>720</v>
      </c>
      <c r="B401" s="26" t="s">
        <v>2726</v>
      </c>
      <c r="C401" s="49" t="s">
        <v>720</v>
      </c>
      <c r="D401" s="26" t="s">
        <v>721</v>
      </c>
      <c r="E401" s="30">
        <f>IF(COUNTIF(Tableau8[Exclus], C401) &gt; 0, 1, 0)</f>
        <v>0</v>
      </c>
      <c r="F401" s="84" t="e">
        <f>VLOOKUP($C401,'NACE_ 2008 Exclus'!$B$1:$D$361,3,FALSE)</f>
        <v>#N/A</v>
      </c>
    </row>
    <row r="402" spans="1:6" x14ac:dyDescent="0.2">
      <c r="A402" s="49" t="s">
        <v>724</v>
      </c>
      <c r="B402" s="26" t="s">
        <v>2727</v>
      </c>
      <c r="C402" s="49" t="s">
        <v>724</v>
      </c>
      <c r="D402" s="26" t="s">
        <v>725</v>
      </c>
      <c r="E402" s="30">
        <f>IF(COUNTIF(Tableau8[Exclus], C402) &gt; 0, 1, 0)</f>
        <v>0</v>
      </c>
      <c r="F402" s="84" t="e">
        <f>VLOOKUP($C402,'NACE_ 2008 Exclus'!$B$1:$D$361,3,FALSE)</f>
        <v>#N/A</v>
      </c>
    </row>
    <row r="403" spans="1:6" ht="25.5" x14ac:dyDescent="0.2">
      <c r="A403" s="49" t="s">
        <v>728</v>
      </c>
      <c r="B403" s="26" t="s">
        <v>2728</v>
      </c>
      <c r="C403" s="49" t="s">
        <v>728</v>
      </c>
      <c r="D403" s="26" t="s">
        <v>729</v>
      </c>
      <c r="E403" s="30">
        <f>IF(COUNTIF(Tableau8[Exclus], C403) &gt; 0, 1, 0)</f>
        <v>0</v>
      </c>
      <c r="F403" s="84" t="e">
        <f>VLOOKUP($C403,'NACE_ 2008 Exclus'!$B$1:$D$361,3,FALSE)</f>
        <v>#N/A</v>
      </c>
    </row>
    <row r="404" spans="1:6" ht="25.5" x14ac:dyDescent="0.2">
      <c r="A404" s="49" t="s">
        <v>730</v>
      </c>
      <c r="B404" s="26" t="s">
        <v>2729</v>
      </c>
      <c r="C404" s="49" t="s">
        <v>730</v>
      </c>
      <c r="D404" s="26" t="s">
        <v>731</v>
      </c>
      <c r="E404" s="30">
        <f>IF(COUNTIF(Tableau8[Exclus], C404) &gt; 0, 1, 0)</f>
        <v>0</v>
      </c>
      <c r="F404" s="84" t="e">
        <f>VLOOKUP($C404,'NACE_ 2008 Exclus'!$B$1:$D$361,3,FALSE)</f>
        <v>#N/A</v>
      </c>
    </row>
    <row r="405" spans="1:6" ht="25.5" x14ac:dyDescent="0.2">
      <c r="A405" s="49" t="s">
        <v>726</v>
      </c>
      <c r="B405" s="26" t="s">
        <v>727</v>
      </c>
      <c r="C405" s="49" t="s">
        <v>724</v>
      </c>
      <c r="D405" s="26" t="s">
        <v>725</v>
      </c>
      <c r="E405" s="30">
        <f>IF(COUNTIF(Tableau8[Exclus], C405) &gt; 0, 1, 0)</f>
        <v>0</v>
      </c>
      <c r="F405" s="84" t="e">
        <f>VLOOKUP($C405,'NACE_ 2008 Exclus'!$B$1:$D$361,3,FALSE)</f>
        <v>#N/A</v>
      </c>
    </row>
    <row r="406" spans="1:6" ht="25.5" x14ac:dyDescent="0.2">
      <c r="A406" s="49" t="s">
        <v>726</v>
      </c>
      <c r="B406" s="26" t="s">
        <v>2730</v>
      </c>
      <c r="C406" s="49" t="s">
        <v>726</v>
      </c>
      <c r="D406" s="26" t="s">
        <v>2731</v>
      </c>
      <c r="E406" s="30">
        <f>IF(COUNTIF(Tableau8[Exclus], C406) &gt; 0, 1, 0)</f>
        <v>0</v>
      </c>
      <c r="F406" s="84" t="e">
        <f>VLOOKUP($C406,'NACE_ 2008 Exclus'!$B$1:$D$361,3,FALSE)</f>
        <v>#N/A</v>
      </c>
    </row>
    <row r="407" spans="1:6" ht="25.5" x14ac:dyDescent="0.2">
      <c r="A407" s="49" t="s">
        <v>733</v>
      </c>
      <c r="B407" s="26" t="s">
        <v>2733</v>
      </c>
      <c r="C407" s="49" t="s">
        <v>733</v>
      </c>
      <c r="D407" s="26" t="s">
        <v>2732</v>
      </c>
      <c r="E407" s="30">
        <f>IF(COUNTIF(Tableau8[Exclus], C407) &gt; 0, 1, 0)</f>
        <v>0</v>
      </c>
      <c r="F407" s="84" t="e">
        <f>VLOOKUP($C407,'NACE_ 2008 Exclus'!$B$1:$D$361,3,FALSE)</f>
        <v>#N/A</v>
      </c>
    </row>
    <row r="408" spans="1:6" ht="25.5" x14ac:dyDescent="0.2">
      <c r="A408" s="49" t="s">
        <v>722</v>
      </c>
      <c r="B408" s="26" t="s">
        <v>723</v>
      </c>
      <c r="C408" s="49" t="s">
        <v>720</v>
      </c>
      <c r="D408" s="26" t="s">
        <v>721</v>
      </c>
      <c r="E408" s="30">
        <f>IF(COUNTIF(Tableau8[Exclus], C408) &gt; 0, 1, 0)</f>
        <v>0</v>
      </c>
      <c r="F408" s="84" t="e">
        <f>VLOOKUP($C408,'NACE_ 2008 Exclus'!$B$1:$D$361,3,FALSE)</f>
        <v>#N/A</v>
      </c>
    </row>
    <row r="409" spans="1:6" ht="25.5" x14ac:dyDescent="0.2">
      <c r="A409" s="49" t="s">
        <v>722</v>
      </c>
      <c r="B409" s="26" t="s">
        <v>2735</v>
      </c>
      <c r="C409" s="49" t="s">
        <v>722</v>
      </c>
      <c r="D409" s="26" t="s">
        <v>2734</v>
      </c>
      <c r="E409" s="30">
        <f>IF(COUNTIF(Tableau8[Exclus], C409) &gt; 0, 1, 0)</f>
        <v>0</v>
      </c>
      <c r="F409" s="84" t="e">
        <f>VLOOKUP($C409,'NACE_ 2008 Exclus'!$B$1:$D$361,3,FALSE)</f>
        <v>#N/A</v>
      </c>
    </row>
    <row r="410" spans="1:6" ht="38.25" x14ac:dyDescent="0.2">
      <c r="A410" s="49" t="s">
        <v>682</v>
      </c>
      <c r="B410" s="26" t="s">
        <v>683</v>
      </c>
      <c r="C410" s="49" t="s">
        <v>680</v>
      </c>
      <c r="D410" s="26" t="s">
        <v>681</v>
      </c>
      <c r="E410" s="30">
        <f>IF(COUNTIF(Tableau8[Exclus], C410) &gt; 0, 1, 0)</f>
        <v>0</v>
      </c>
      <c r="F410" s="84" t="e">
        <f>VLOOKUP($C410,'NACE_ 2008 Exclus'!$B$1:$D$361,3,FALSE)</f>
        <v>#N/A</v>
      </c>
    </row>
    <row r="411" spans="1:6" ht="38.25" x14ac:dyDescent="0.2">
      <c r="A411" s="49" t="s">
        <v>682</v>
      </c>
      <c r="B411" s="26" t="s">
        <v>683</v>
      </c>
      <c r="C411" s="49" t="s">
        <v>724</v>
      </c>
      <c r="D411" s="26" t="s">
        <v>725</v>
      </c>
      <c r="E411" s="30">
        <f>IF(COUNTIF(Tableau8[Exclus], C411) &gt; 0, 1, 0)</f>
        <v>0</v>
      </c>
      <c r="F411" s="84" t="e">
        <f>VLOOKUP($C411,'NACE_ 2008 Exclus'!$B$1:$D$361,3,FALSE)</f>
        <v>#N/A</v>
      </c>
    </row>
    <row r="412" spans="1:6" ht="38.25" x14ac:dyDescent="0.2">
      <c r="A412" s="49" t="s">
        <v>682</v>
      </c>
      <c r="B412" s="26" t="s">
        <v>683</v>
      </c>
      <c r="C412" s="49" t="s">
        <v>726</v>
      </c>
      <c r="D412" s="26" t="s">
        <v>732</v>
      </c>
      <c r="E412" s="30">
        <f>IF(COUNTIF(Tableau8[Exclus], C412) &gt; 0, 1, 0)</f>
        <v>0</v>
      </c>
      <c r="F412" s="84" t="e">
        <f>VLOOKUP($C412,'NACE_ 2008 Exclus'!$B$1:$D$361,3,FALSE)</f>
        <v>#N/A</v>
      </c>
    </row>
    <row r="413" spans="1:6" ht="38.25" x14ac:dyDescent="0.2">
      <c r="A413" s="49" t="s">
        <v>682</v>
      </c>
      <c r="B413" s="26" t="s">
        <v>683</v>
      </c>
      <c r="C413" s="49" t="s">
        <v>733</v>
      </c>
      <c r="D413" s="26" t="s">
        <v>734</v>
      </c>
      <c r="E413" s="30">
        <f>IF(COUNTIF(Tableau8[Exclus], C413) &gt; 0, 1, 0)</f>
        <v>0</v>
      </c>
      <c r="F413" s="84" t="e">
        <f>VLOOKUP($C413,'NACE_ 2008 Exclus'!$B$1:$D$361,3,FALSE)</f>
        <v>#N/A</v>
      </c>
    </row>
    <row r="414" spans="1:6" ht="25.5" x14ac:dyDescent="0.2">
      <c r="A414" s="49" t="s">
        <v>735</v>
      </c>
      <c r="B414" s="26" t="s">
        <v>2736</v>
      </c>
      <c r="C414" s="49" t="s">
        <v>735</v>
      </c>
      <c r="D414" s="26" t="s">
        <v>736</v>
      </c>
      <c r="E414" s="30">
        <f>IF(COUNTIF(Tableau8[Exclus], C414) &gt; 0, 1, 0)</f>
        <v>0</v>
      </c>
      <c r="F414" s="84" t="e">
        <f>VLOOKUP($C414,'NACE_ 2008 Exclus'!$B$1:$D$361,3,FALSE)</f>
        <v>#N/A</v>
      </c>
    </row>
    <row r="415" spans="1:6" ht="25.5" x14ac:dyDescent="0.2">
      <c r="A415" s="49" t="s">
        <v>739</v>
      </c>
      <c r="B415" s="26" t="s">
        <v>740</v>
      </c>
      <c r="C415" s="49" t="s">
        <v>739</v>
      </c>
      <c r="D415" s="26" t="s">
        <v>740</v>
      </c>
      <c r="E415" s="30">
        <f>IF(COUNTIF(Tableau8[Exclus], C415) &gt; 0, 1, 0)</f>
        <v>0</v>
      </c>
      <c r="F415" s="84" t="e">
        <f>VLOOKUP($C415,'NACE_ 2008 Exclus'!$B$1:$D$361,3,FALSE)</f>
        <v>#N/A</v>
      </c>
    </row>
    <row r="416" spans="1:6" ht="25.5" x14ac:dyDescent="0.2">
      <c r="A416" s="49" t="s">
        <v>741</v>
      </c>
      <c r="B416" s="26" t="s">
        <v>2737</v>
      </c>
      <c r="C416" s="49" t="s">
        <v>741</v>
      </c>
      <c r="D416" s="26" t="s">
        <v>742</v>
      </c>
      <c r="E416" s="85">
        <f>IF(COUNTIF(Tableau8[Exclus], C416) &gt; 0, 1, 0)</f>
        <v>1</v>
      </c>
      <c r="F416" s="75" t="str">
        <f>VLOOKUP($C416,'NACE_ 2008 Exclus'!$B$1:$D$361,3,FALSE)</f>
        <v>Exclus suite au Décret SESAM à l'exception de la production d'énergies alternatives et renouvelables</v>
      </c>
    </row>
    <row r="417" spans="1:6" ht="25.5" x14ac:dyDescent="0.2">
      <c r="A417" s="49" t="s">
        <v>743</v>
      </c>
      <c r="B417" s="26" t="s">
        <v>744</v>
      </c>
      <c r="C417" s="49" t="s">
        <v>741</v>
      </c>
      <c r="D417" s="26" t="s">
        <v>742</v>
      </c>
      <c r="E417" s="85">
        <f>IF(COUNTIF(Tableau8[Exclus], C417) &gt; 0, 1, 0)</f>
        <v>1</v>
      </c>
      <c r="F417" s="75" t="str">
        <f>VLOOKUP($C417,'NACE_ 2008 Exclus'!$B$1:$D$361,3,FALSE)</f>
        <v>Exclus suite au Décret SESAM à l'exception de la production d'énergies alternatives et renouvelables</v>
      </c>
    </row>
    <row r="418" spans="1:6" ht="25.5" x14ac:dyDescent="0.2">
      <c r="A418" s="49" t="s">
        <v>748</v>
      </c>
      <c r="B418" s="26" t="s">
        <v>749</v>
      </c>
      <c r="C418" s="49" t="s">
        <v>743</v>
      </c>
      <c r="D418" s="26" t="s">
        <v>747</v>
      </c>
      <c r="E418" s="85">
        <f>IF(COUNTIF(Tableau8[Exclus], C418) &gt; 0, 1, 0)</f>
        <v>1</v>
      </c>
      <c r="F418" s="75" t="str">
        <f>VLOOKUP($C418,'NACE_ 2008 Exclus'!$B$1:$D$361,3,FALSE)</f>
        <v>Exclus suite au Décret SESAM à l'exception de la production d'énergies alternatives et renouvelables</v>
      </c>
    </row>
    <row r="419" spans="1:6" ht="25.5" x14ac:dyDescent="0.2">
      <c r="A419" s="49" t="s">
        <v>751</v>
      </c>
      <c r="B419" s="26" t="s">
        <v>752</v>
      </c>
      <c r="C419" s="49" t="s">
        <v>748</v>
      </c>
      <c r="D419" s="26" t="s">
        <v>750</v>
      </c>
      <c r="E419" s="85">
        <f>IF(COUNTIF(Tableau8[Exclus], C419) &gt; 0, 1, 0)</f>
        <v>1</v>
      </c>
      <c r="F419" s="75" t="str">
        <f>VLOOKUP($C419,'NACE_ 2008 Exclus'!$B$1:$D$361,3,FALSE)</f>
        <v>Exclus suite au Décret SESAM à l'exception de la production d'énergies alternatives et renouvelables</v>
      </c>
    </row>
    <row r="420" spans="1:6" ht="25.5" x14ac:dyDescent="0.2">
      <c r="A420" s="49" t="s">
        <v>754</v>
      </c>
      <c r="B420" s="26" t="s">
        <v>755</v>
      </c>
      <c r="C420" s="49" t="s">
        <v>751</v>
      </c>
      <c r="D420" s="26" t="s">
        <v>753</v>
      </c>
      <c r="E420" s="85">
        <f>IF(COUNTIF(Tableau8[Exclus], C420) &gt; 0, 1, 0)</f>
        <v>1</v>
      </c>
      <c r="F420" s="75" t="str">
        <f>VLOOKUP($C420,'NACE_ 2008 Exclus'!$B$1:$D$361,3,FALSE)</f>
        <v>Exclus suite au Décret SESAM à l'exception de la production d'énergies alternatives et renouvelables</v>
      </c>
    </row>
    <row r="421" spans="1:6" ht="25.5" x14ac:dyDescent="0.2">
      <c r="A421" s="49" t="s">
        <v>745</v>
      </c>
      <c r="B421" s="26" t="s">
        <v>746</v>
      </c>
      <c r="C421" s="49" t="s">
        <v>741</v>
      </c>
      <c r="D421" s="26" t="s">
        <v>742</v>
      </c>
      <c r="E421" s="85">
        <f>IF(COUNTIF(Tableau8[Exclus], C421) &gt; 0, 1, 0)</f>
        <v>1</v>
      </c>
      <c r="F421" s="75" t="str">
        <f>VLOOKUP($C421,'NACE_ 2008 Exclus'!$B$1:$D$361,3,FALSE)</f>
        <v>Exclus suite au Décret SESAM à l'exception de la production d'énergies alternatives et renouvelables</v>
      </c>
    </row>
    <row r="422" spans="1:6" ht="25.5" x14ac:dyDescent="0.2">
      <c r="A422" s="49" t="s">
        <v>758</v>
      </c>
      <c r="B422" s="26" t="s">
        <v>759</v>
      </c>
      <c r="C422" s="49" t="s">
        <v>758</v>
      </c>
      <c r="D422" s="26" t="s">
        <v>2738</v>
      </c>
      <c r="E422" s="85">
        <f>IF(COUNTIF(Tableau8[Exclus], C422) &gt; 0, 1, 0)</f>
        <v>1</v>
      </c>
      <c r="F422" s="75" t="str">
        <f>VLOOKUP($C422,'NACE_ 2008 Exclus'!$B$1:$D$361,3,FALSE)</f>
        <v>Exclus suite au Décret SESAM à l'exception de la production d'énergies alternatives et renouvelables</v>
      </c>
    </row>
    <row r="423" spans="1:6" ht="25.5" x14ac:dyDescent="0.2">
      <c r="A423" s="49" t="s">
        <v>760</v>
      </c>
      <c r="B423" s="26" t="s">
        <v>761</v>
      </c>
      <c r="C423" s="49" t="s">
        <v>760</v>
      </c>
      <c r="D423" s="26" t="s">
        <v>761</v>
      </c>
      <c r="E423" s="85">
        <f>IF(COUNTIF(Tableau8[Exclus], C423) &gt; 0, 1, 0)</f>
        <v>1</v>
      </c>
      <c r="F423" s="75" t="str">
        <f>VLOOKUP($C423,'NACE_ 2008 Exclus'!$B$1:$D$361,3,FALSE)</f>
        <v>Exclus suite au Décret SESAM à l'exception de la production d'énergies alternatives et renouvelables</v>
      </c>
    </row>
    <row r="424" spans="1:6" ht="25.5" x14ac:dyDescent="0.2">
      <c r="A424" s="49" t="s">
        <v>762</v>
      </c>
      <c r="B424" s="26" t="s">
        <v>763</v>
      </c>
      <c r="C424" s="49" t="s">
        <v>762</v>
      </c>
      <c r="D424" s="26" t="s">
        <v>763</v>
      </c>
      <c r="E424" s="85">
        <f>IF(COUNTIF(Tableau8[Exclus], C424) &gt; 0, 1, 0)</f>
        <v>1</v>
      </c>
      <c r="F424" s="75" t="str">
        <f>VLOOKUP($C424,'NACE_ 2008 Exclus'!$B$1:$D$361,3,FALSE)</f>
        <v>Exclus suite au Décret SESAM à l'exception de la production d'énergies alternatives et renouvelables</v>
      </c>
    </row>
    <row r="425" spans="1:6" ht="25.5" x14ac:dyDescent="0.2">
      <c r="A425" s="49" t="s">
        <v>1520</v>
      </c>
      <c r="B425" s="26" t="s">
        <v>1521</v>
      </c>
      <c r="C425" s="49" t="s">
        <v>1518</v>
      </c>
      <c r="D425" s="26" t="s">
        <v>1519</v>
      </c>
      <c r="E425" s="30">
        <f>IF(COUNTIF(Tableau8[Exclus], C425) &gt; 0, 1, 0)</f>
        <v>0</v>
      </c>
      <c r="F425" s="84" t="e">
        <f>VLOOKUP($C425,'NACE_ 2008 Exclus'!$B$1:$D$361,3,FALSE)</f>
        <v>#N/A</v>
      </c>
    </row>
    <row r="426" spans="1:6" ht="25.5" x14ac:dyDescent="0.2">
      <c r="A426" s="49" t="s">
        <v>764</v>
      </c>
      <c r="B426" s="26" t="s">
        <v>765</v>
      </c>
      <c r="C426" s="49" t="s">
        <v>764</v>
      </c>
      <c r="D426" s="26" t="s">
        <v>765</v>
      </c>
      <c r="E426" s="85">
        <f>IF(COUNTIF(Tableau8[Exclus], C426) &gt; 0, 1, 0)</f>
        <v>1</v>
      </c>
      <c r="F426" s="75" t="str">
        <f>VLOOKUP($C426,'NACE_ 2008 Exclus'!$B$1:$D$361,3,FALSE)</f>
        <v>Exclus suite au Décret SESAM à l'exception de la production d'énergies alternatives et renouvelables</v>
      </c>
    </row>
    <row r="427" spans="1:6" ht="25.5" x14ac:dyDescent="0.2">
      <c r="A427" s="49" t="s">
        <v>756</v>
      </c>
      <c r="B427" s="26" t="s">
        <v>757</v>
      </c>
      <c r="C427" s="49" t="s">
        <v>751</v>
      </c>
      <c r="D427" s="26" t="s">
        <v>753</v>
      </c>
      <c r="E427" s="85">
        <f>IF(COUNTIF(Tableau8[Exclus], C427) &gt; 0, 1, 0)</f>
        <v>1</v>
      </c>
      <c r="F427" s="75" t="str">
        <f>VLOOKUP($C427,'NACE_ 2008 Exclus'!$B$1:$D$361,3,FALSE)</f>
        <v>Exclus suite au Décret SESAM à l'exception de la production d'énergies alternatives et renouvelables</v>
      </c>
    </row>
    <row r="428" spans="1:6" ht="25.5" x14ac:dyDescent="0.2">
      <c r="A428" s="49" t="s">
        <v>756</v>
      </c>
      <c r="B428" s="26" t="s">
        <v>757</v>
      </c>
      <c r="C428" s="49" t="s">
        <v>762</v>
      </c>
      <c r="D428" s="26" t="s">
        <v>763</v>
      </c>
      <c r="E428" s="85">
        <f>IF(COUNTIF(Tableau8[Exclus], C428) &gt; 0, 1, 0)</f>
        <v>1</v>
      </c>
      <c r="F428" s="75" t="str">
        <f>VLOOKUP($C428,'NACE_ 2008 Exclus'!$B$1:$D$361,3,FALSE)</f>
        <v>Exclus suite au Décret SESAM à l'exception de la production d'énergies alternatives et renouvelables</v>
      </c>
    </row>
    <row r="429" spans="1:6" ht="25.5" x14ac:dyDescent="0.2">
      <c r="A429" s="49" t="s">
        <v>766</v>
      </c>
      <c r="B429" s="26" t="s">
        <v>767</v>
      </c>
      <c r="C429" s="49" t="s">
        <v>766</v>
      </c>
      <c r="D429" s="26" t="s">
        <v>767</v>
      </c>
      <c r="E429" s="85">
        <f>IF(COUNTIF(Tableau8[Exclus], C429) &gt; 0, 1, 0)</f>
        <v>1</v>
      </c>
      <c r="F429" s="75" t="str">
        <f>VLOOKUP($C429,'NACE_ 2008 Exclus'!$B$1:$D$361,3,FALSE)</f>
        <v>Exclus suite au Décret SESAM à l'exception de la production d'énergies alternatives et renouvelables</v>
      </c>
    </row>
    <row r="430" spans="1:6" x14ac:dyDescent="0.2">
      <c r="A430" s="49" t="s">
        <v>768</v>
      </c>
      <c r="B430" s="26" t="s">
        <v>769</v>
      </c>
      <c r="C430" s="49" t="s">
        <v>768</v>
      </c>
      <c r="D430" s="26" t="s">
        <v>769</v>
      </c>
      <c r="E430" s="30">
        <f>IF(COUNTIF(Tableau8[Exclus], C430) &gt; 0, 1, 0)</f>
        <v>0</v>
      </c>
      <c r="F430" s="84" t="e">
        <f>VLOOKUP($C430,'NACE_ 2008 Exclus'!$B$1:$D$361,3,FALSE)</f>
        <v>#N/A</v>
      </c>
    </row>
    <row r="431" spans="1:6" x14ac:dyDescent="0.2">
      <c r="A431" s="49" t="s">
        <v>770</v>
      </c>
      <c r="B431" s="26" t="s">
        <v>771</v>
      </c>
      <c r="C431" s="49" t="s">
        <v>770</v>
      </c>
      <c r="D431" s="26" t="s">
        <v>771</v>
      </c>
      <c r="E431" s="30">
        <f>IF(COUNTIF(Tableau8[Exclus], C431) &gt; 0, 1, 0)</f>
        <v>0</v>
      </c>
      <c r="F431" s="84" t="e">
        <f>VLOOKUP($C431,'NACE_ 2008 Exclus'!$B$1:$D$361,3,FALSE)</f>
        <v>#N/A</v>
      </c>
    </row>
    <row r="432" spans="1:6" x14ac:dyDescent="0.2">
      <c r="A432" s="49" t="s">
        <v>772</v>
      </c>
      <c r="B432" s="26" t="s">
        <v>773</v>
      </c>
      <c r="C432" s="49" t="s">
        <v>772</v>
      </c>
      <c r="D432" s="26" t="s">
        <v>773</v>
      </c>
      <c r="E432" s="30">
        <f>IF(COUNTIF(Tableau8[Exclus], C432) &gt; 0, 1, 0)</f>
        <v>0</v>
      </c>
      <c r="F432" s="84" t="e">
        <f>VLOOKUP($C432,'NACE_ 2008 Exclus'!$B$1:$D$361,3,FALSE)</f>
        <v>#N/A</v>
      </c>
    </row>
    <row r="433" spans="1:6" ht="25.5" x14ac:dyDescent="0.2">
      <c r="A433" s="49" t="s">
        <v>776</v>
      </c>
      <c r="B433" s="26" t="s">
        <v>777</v>
      </c>
      <c r="C433" s="49" t="s">
        <v>774</v>
      </c>
      <c r="D433" s="26" t="s">
        <v>775</v>
      </c>
      <c r="E433" s="30">
        <f>IF(COUNTIF(Tableau8[Exclus], C433) &gt; 0, 1, 0)</f>
        <v>0</v>
      </c>
      <c r="F433" s="84" t="e">
        <f>VLOOKUP($C433,'NACE_ 2008 Exclus'!$B$1:$D$361,3,FALSE)</f>
        <v>#N/A</v>
      </c>
    </row>
    <row r="434" spans="1:6" ht="25.5" x14ac:dyDescent="0.2">
      <c r="A434" s="49" t="s">
        <v>776</v>
      </c>
      <c r="B434" s="26" t="s">
        <v>777</v>
      </c>
      <c r="C434" s="49" t="s">
        <v>788</v>
      </c>
      <c r="D434" s="26" t="s">
        <v>789</v>
      </c>
      <c r="E434" s="30">
        <f>IF(COUNTIF(Tableau8[Exclus], C434) &gt; 0, 1, 0)</f>
        <v>0</v>
      </c>
      <c r="F434" s="84" t="e">
        <f>VLOOKUP($C434,'NACE_ 2008 Exclus'!$B$1:$D$361,3,FALSE)</f>
        <v>#N/A</v>
      </c>
    </row>
    <row r="435" spans="1:6" ht="25.5" x14ac:dyDescent="0.2">
      <c r="A435" s="49" t="s">
        <v>776</v>
      </c>
      <c r="B435" s="26" t="s">
        <v>777</v>
      </c>
      <c r="C435" s="49" t="s">
        <v>790</v>
      </c>
      <c r="D435" s="26" t="s">
        <v>791</v>
      </c>
      <c r="E435" s="30">
        <f>IF(COUNTIF(Tableau8[Exclus], C435) &gt; 0, 1, 0)</f>
        <v>0</v>
      </c>
      <c r="F435" s="84" t="e">
        <f>VLOOKUP($C435,'NACE_ 2008 Exclus'!$B$1:$D$361,3,FALSE)</f>
        <v>#N/A</v>
      </c>
    </row>
    <row r="436" spans="1:6" ht="25.5" x14ac:dyDescent="0.2">
      <c r="A436" s="49" t="s">
        <v>776</v>
      </c>
      <c r="B436" s="26" t="s">
        <v>777</v>
      </c>
      <c r="C436" s="49" t="s">
        <v>792</v>
      </c>
      <c r="D436" s="26" t="s">
        <v>793</v>
      </c>
      <c r="E436" s="30">
        <f>IF(COUNTIF(Tableau8[Exclus], C436) &gt; 0, 1, 0)</f>
        <v>0</v>
      </c>
      <c r="F436" s="84" t="e">
        <f>VLOOKUP($C436,'NACE_ 2008 Exclus'!$B$1:$D$361,3,FALSE)</f>
        <v>#N/A</v>
      </c>
    </row>
    <row r="437" spans="1:6" ht="25.5" x14ac:dyDescent="0.2">
      <c r="A437" s="49" t="s">
        <v>776</v>
      </c>
      <c r="B437" s="26" t="s">
        <v>777</v>
      </c>
      <c r="C437" s="49" t="s">
        <v>782</v>
      </c>
      <c r="D437" s="26" t="s">
        <v>798</v>
      </c>
      <c r="E437" s="30">
        <f>IF(COUNTIF(Tableau8[Exclus], C437) &gt; 0, 1, 0)</f>
        <v>0</v>
      </c>
      <c r="F437" s="84" t="e">
        <f>VLOOKUP($C437,'NACE_ 2008 Exclus'!$B$1:$D$361,3,FALSE)</f>
        <v>#N/A</v>
      </c>
    </row>
    <row r="438" spans="1:6" ht="25.5" x14ac:dyDescent="0.2">
      <c r="A438" s="49" t="s">
        <v>776</v>
      </c>
      <c r="B438" s="26" t="s">
        <v>777</v>
      </c>
      <c r="C438" s="49" t="s">
        <v>799</v>
      </c>
      <c r="D438" s="26" t="s">
        <v>800</v>
      </c>
      <c r="E438" s="30">
        <f>IF(COUNTIF(Tableau8[Exclus], C438) &gt; 0, 1, 0)</f>
        <v>0</v>
      </c>
      <c r="F438" s="84" t="e">
        <f>VLOOKUP($C438,'NACE_ 2008 Exclus'!$B$1:$D$361,3,FALSE)</f>
        <v>#N/A</v>
      </c>
    </row>
    <row r="439" spans="1:6" ht="25.5" x14ac:dyDescent="0.2">
      <c r="A439" s="49" t="s">
        <v>776</v>
      </c>
      <c r="B439" s="26" t="s">
        <v>777</v>
      </c>
      <c r="C439" s="49" t="s">
        <v>796</v>
      </c>
      <c r="D439" s="26" t="s">
        <v>802</v>
      </c>
      <c r="E439" s="85">
        <v>1</v>
      </c>
      <c r="F439" s="75" t="str">
        <f>VLOOKUP($C439,'NACE_ 2008 Exclus'!$B$1:$D$361,3,FALSE)</f>
        <v>Exclus suite au Décret SESAM à l'exception de la production d'énergies alternatives et renouvelables</v>
      </c>
    </row>
    <row r="440" spans="1:6" ht="25.5" x14ac:dyDescent="0.2">
      <c r="A440" s="49" t="s">
        <v>776</v>
      </c>
      <c r="B440" s="26" t="s">
        <v>777</v>
      </c>
      <c r="C440" s="49" t="s">
        <v>803</v>
      </c>
      <c r="D440" s="26" t="s">
        <v>804</v>
      </c>
      <c r="E440" s="30">
        <f>IF(COUNTIF(Tableau8[Exclus], C440) &gt; 0, 1, 0)</f>
        <v>0</v>
      </c>
      <c r="F440" s="84" t="e">
        <f>VLOOKUP($C440,'NACE_ 2008 Exclus'!$B$1:$D$361,3,FALSE)</f>
        <v>#N/A</v>
      </c>
    </row>
    <row r="441" spans="1:6" ht="25.5" x14ac:dyDescent="0.2">
      <c r="A441" s="49" t="s">
        <v>776</v>
      </c>
      <c r="B441" s="26" t="s">
        <v>777</v>
      </c>
      <c r="C441" s="49" t="s">
        <v>805</v>
      </c>
      <c r="D441" s="26" t="s">
        <v>806</v>
      </c>
      <c r="E441" s="30">
        <f>IF(COUNTIF(Tableau8[Exclus], C441) &gt; 0, 1, 0)</f>
        <v>0</v>
      </c>
      <c r="F441" s="84" t="e">
        <f>VLOOKUP($C441,'NACE_ 2008 Exclus'!$B$1:$D$361,3,FALSE)</f>
        <v>#N/A</v>
      </c>
    </row>
    <row r="442" spans="1:6" ht="25.5" x14ac:dyDescent="0.2">
      <c r="A442" s="49" t="s">
        <v>778</v>
      </c>
      <c r="B442" s="26" t="s">
        <v>779</v>
      </c>
      <c r="C442" s="49" t="s">
        <v>774</v>
      </c>
      <c r="D442" s="26" t="s">
        <v>775</v>
      </c>
      <c r="E442" s="30">
        <f>IF(COUNTIF(Tableau8[Exclus], C442) &gt; 0, 1, 0)</f>
        <v>0</v>
      </c>
      <c r="F442" s="84" t="e">
        <f>VLOOKUP($C442,'NACE_ 2008 Exclus'!$B$1:$D$361,3,FALSE)</f>
        <v>#N/A</v>
      </c>
    </row>
    <row r="443" spans="1:6" ht="25.5" x14ac:dyDescent="0.2">
      <c r="A443" s="49" t="s">
        <v>778</v>
      </c>
      <c r="B443" s="26" t="s">
        <v>779</v>
      </c>
      <c r="C443" s="49" t="s">
        <v>788</v>
      </c>
      <c r="D443" s="26" t="s">
        <v>789</v>
      </c>
      <c r="E443" s="30">
        <f>IF(COUNTIF(Tableau8[Exclus], C443) &gt; 0, 1, 0)</f>
        <v>0</v>
      </c>
      <c r="F443" s="84" t="e">
        <f>VLOOKUP($C443,'NACE_ 2008 Exclus'!$B$1:$D$361,3,FALSE)</f>
        <v>#N/A</v>
      </c>
    </row>
    <row r="444" spans="1:6" ht="25.5" x14ac:dyDescent="0.2">
      <c r="A444" s="49" t="s">
        <v>778</v>
      </c>
      <c r="B444" s="26" t="s">
        <v>779</v>
      </c>
      <c r="C444" s="49" t="s">
        <v>790</v>
      </c>
      <c r="D444" s="26" t="s">
        <v>791</v>
      </c>
      <c r="E444" s="30">
        <f>IF(COUNTIF(Tableau8[Exclus], C444) &gt; 0, 1, 0)</f>
        <v>0</v>
      </c>
      <c r="F444" s="84" t="e">
        <f>VLOOKUP($C444,'NACE_ 2008 Exclus'!$B$1:$D$361,3,FALSE)</f>
        <v>#N/A</v>
      </c>
    </row>
    <row r="445" spans="1:6" ht="25.5" x14ac:dyDescent="0.2">
      <c r="A445" s="49" t="s">
        <v>778</v>
      </c>
      <c r="B445" s="26" t="s">
        <v>779</v>
      </c>
      <c r="C445" s="49" t="s">
        <v>792</v>
      </c>
      <c r="D445" s="26" t="s">
        <v>793</v>
      </c>
      <c r="E445" s="30">
        <f>IF(COUNTIF(Tableau8[Exclus], C445) &gt; 0, 1, 0)</f>
        <v>0</v>
      </c>
      <c r="F445" s="84" t="e">
        <f>VLOOKUP($C445,'NACE_ 2008 Exclus'!$B$1:$D$361,3,FALSE)</f>
        <v>#N/A</v>
      </c>
    </row>
    <row r="446" spans="1:6" ht="25.5" x14ac:dyDescent="0.2">
      <c r="A446" s="49" t="s">
        <v>778</v>
      </c>
      <c r="B446" s="26" t="s">
        <v>779</v>
      </c>
      <c r="C446" s="49" t="s">
        <v>794</v>
      </c>
      <c r="D446" s="26" t="s">
        <v>795</v>
      </c>
      <c r="E446" s="30">
        <f>IF(COUNTIF(Tableau8[Exclus], C446) &gt; 0, 1, 0)</f>
        <v>0</v>
      </c>
      <c r="F446" s="84" t="e">
        <f>VLOOKUP($C446,'NACE_ 2008 Exclus'!$B$1:$D$361,3,FALSE)</f>
        <v>#N/A</v>
      </c>
    </row>
    <row r="447" spans="1:6" ht="25.5" x14ac:dyDescent="0.2">
      <c r="A447" s="49" t="s">
        <v>778</v>
      </c>
      <c r="B447" s="26" t="s">
        <v>779</v>
      </c>
      <c r="C447" s="49" t="s">
        <v>796</v>
      </c>
      <c r="D447" s="26" t="s">
        <v>797</v>
      </c>
      <c r="E447" s="85">
        <f>IF(COUNTIF(Tableau8[Exclus], C447) &gt; 0, 1, 0)</f>
        <v>1</v>
      </c>
      <c r="F447" s="75" t="str">
        <f>VLOOKUP($C447,'NACE_ 2008 Exclus'!$B$1:$D$361,3,FALSE)</f>
        <v>Exclus suite au Décret SESAM à l'exception de la production d'énergies alternatives et renouvelables</v>
      </c>
    </row>
    <row r="448" spans="1:6" ht="25.5" x14ac:dyDescent="0.2">
      <c r="A448" s="49" t="s">
        <v>780</v>
      </c>
      <c r="B448" s="26" t="s">
        <v>781</v>
      </c>
      <c r="C448" s="49" t="s">
        <v>774</v>
      </c>
      <c r="D448" s="26" t="s">
        <v>775</v>
      </c>
      <c r="E448" s="30">
        <f>IF(COUNTIF(Tableau8[Exclus], C448) &gt; 0, 1, 0)</f>
        <v>0</v>
      </c>
      <c r="F448" s="84" t="e">
        <f>VLOOKUP($C448,'NACE_ 2008 Exclus'!$B$1:$D$361,3,FALSE)</f>
        <v>#N/A</v>
      </c>
    </row>
    <row r="449" spans="1:6" ht="25.5" x14ac:dyDescent="0.2">
      <c r="A449" s="49" t="s">
        <v>780</v>
      </c>
      <c r="B449" s="26" t="s">
        <v>781</v>
      </c>
      <c r="C449" s="49" t="s">
        <v>788</v>
      </c>
      <c r="D449" s="26" t="s">
        <v>789</v>
      </c>
      <c r="E449" s="30">
        <f>IF(COUNTIF(Tableau8[Exclus], C449) &gt; 0, 1, 0)</f>
        <v>0</v>
      </c>
      <c r="F449" s="84" t="e">
        <f>VLOOKUP($C449,'NACE_ 2008 Exclus'!$B$1:$D$361,3,FALSE)</f>
        <v>#N/A</v>
      </c>
    </row>
    <row r="450" spans="1:6" ht="25.5" x14ac:dyDescent="0.2">
      <c r="A450" s="49" t="s">
        <v>780</v>
      </c>
      <c r="B450" s="26" t="s">
        <v>781</v>
      </c>
      <c r="C450" s="49" t="s">
        <v>790</v>
      </c>
      <c r="D450" s="26" t="s">
        <v>791</v>
      </c>
      <c r="E450" s="30">
        <f>IF(COUNTIF(Tableau8[Exclus], C450) &gt; 0, 1, 0)</f>
        <v>0</v>
      </c>
      <c r="F450" s="84" t="e">
        <f>VLOOKUP($C450,'NACE_ 2008 Exclus'!$B$1:$D$361,3,FALSE)</f>
        <v>#N/A</v>
      </c>
    </row>
    <row r="451" spans="1:6" ht="25.5" x14ac:dyDescent="0.2">
      <c r="A451" s="49" t="s">
        <v>780</v>
      </c>
      <c r="B451" s="26" t="s">
        <v>781</v>
      </c>
      <c r="C451" s="49" t="s">
        <v>792</v>
      </c>
      <c r="D451" s="26" t="s">
        <v>793</v>
      </c>
      <c r="E451" s="30">
        <f>IF(COUNTIF(Tableau8[Exclus], C451) &gt; 0, 1, 0)</f>
        <v>0</v>
      </c>
      <c r="F451" s="84" t="e">
        <f>VLOOKUP($C451,'NACE_ 2008 Exclus'!$B$1:$D$361,3,FALSE)</f>
        <v>#N/A</v>
      </c>
    </row>
    <row r="452" spans="1:6" ht="25.5" x14ac:dyDescent="0.2">
      <c r="A452" s="49" t="s">
        <v>780</v>
      </c>
      <c r="B452" s="26" t="s">
        <v>781</v>
      </c>
      <c r="C452" s="49" t="s">
        <v>794</v>
      </c>
      <c r="D452" s="26" t="s">
        <v>795</v>
      </c>
      <c r="E452" s="30">
        <f>IF(COUNTIF(Tableau8[Exclus], C452) &gt; 0, 1, 0)</f>
        <v>0</v>
      </c>
      <c r="F452" s="84" t="e">
        <f>VLOOKUP($C452,'NACE_ 2008 Exclus'!$B$1:$D$361,3,FALSE)</f>
        <v>#N/A</v>
      </c>
    </row>
    <row r="453" spans="1:6" ht="25.5" x14ac:dyDescent="0.2">
      <c r="A453" s="49" t="s">
        <v>780</v>
      </c>
      <c r="B453" s="26" t="s">
        <v>781</v>
      </c>
      <c r="C453" s="49" t="s">
        <v>796</v>
      </c>
      <c r="D453" s="26" t="s">
        <v>797</v>
      </c>
      <c r="E453" s="85">
        <f>IF(COUNTIF(Tableau8[Exclus], C453) &gt; 0, 1, 0)</f>
        <v>1</v>
      </c>
      <c r="F453" s="75" t="str">
        <f>VLOOKUP($C453,'NACE_ 2008 Exclus'!$B$1:$D$361,3,FALSE)</f>
        <v>Exclus suite au Décret SESAM à l'exception de la production d'énergies alternatives et renouvelables</v>
      </c>
    </row>
    <row r="454" spans="1:6" ht="25.5" x14ac:dyDescent="0.2">
      <c r="A454" s="49" t="s">
        <v>782</v>
      </c>
      <c r="B454" s="26" t="s">
        <v>783</v>
      </c>
      <c r="C454" s="49" t="s">
        <v>774</v>
      </c>
      <c r="D454" s="26" t="s">
        <v>775</v>
      </c>
      <c r="E454" s="30">
        <f>IF(COUNTIF(Tableau8[Exclus], C454) &gt; 0, 1, 0)</f>
        <v>0</v>
      </c>
      <c r="F454" s="84" t="e">
        <f>VLOOKUP($C454,'NACE_ 2008 Exclus'!$B$1:$D$361,3,FALSE)</f>
        <v>#N/A</v>
      </c>
    </row>
    <row r="455" spans="1:6" ht="25.5" x14ac:dyDescent="0.2">
      <c r="A455" s="49" t="s">
        <v>782</v>
      </c>
      <c r="B455" s="26" t="s">
        <v>783</v>
      </c>
      <c r="C455" s="49" t="s">
        <v>788</v>
      </c>
      <c r="D455" s="26" t="s">
        <v>789</v>
      </c>
      <c r="E455" s="30">
        <f>IF(COUNTIF(Tableau8[Exclus], C455) &gt; 0, 1, 0)</f>
        <v>0</v>
      </c>
      <c r="F455" s="84" t="e">
        <f>VLOOKUP($C455,'NACE_ 2008 Exclus'!$B$1:$D$361,3,FALSE)</f>
        <v>#N/A</v>
      </c>
    </row>
    <row r="456" spans="1:6" ht="25.5" x14ac:dyDescent="0.2">
      <c r="A456" s="49" t="s">
        <v>782</v>
      </c>
      <c r="B456" s="26" t="s">
        <v>783</v>
      </c>
      <c r="C456" s="49" t="s">
        <v>790</v>
      </c>
      <c r="D456" s="26" t="s">
        <v>791</v>
      </c>
      <c r="E456" s="30">
        <f>IF(COUNTIF(Tableau8[Exclus], C456) &gt; 0, 1, 0)</f>
        <v>0</v>
      </c>
      <c r="F456" s="84" t="e">
        <f>VLOOKUP($C456,'NACE_ 2008 Exclus'!$B$1:$D$361,3,FALSE)</f>
        <v>#N/A</v>
      </c>
    </row>
    <row r="457" spans="1:6" ht="25.5" x14ac:dyDescent="0.2">
      <c r="A457" s="49" t="s">
        <v>782</v>
      </c>
      <c r="B457" s="26" t="s">
        <v>783</v>
      </c>
      <c r="C457" s="49" t="s">
        <v>792</v>
      </c>
      <c r="D457" s="26" t="s">
        <v>793</v>
      </c>
      <c r="E457" s="30">
        <f>IF(COUNTIF(Tableau8[Exclus], C457) &gt; 0, 1, 0)</f>
        <v>0</v>
      </c>
      <c r="F457" s="84" t="e">
        <f>VLOOKUP($C457,'NACE_ 2008 Exclus'!$B$1:$D$361,3,FALSE)</f>
        <v>#N/A</v>
      </c>
    </row>
    <row r="458" spans="1:6" ht="25.5" x14ac:dyDescent="0.2">
      <c r="A458" s="49" t="s">
        <v>782</v>
      </c>
      <c r="B458" s="26" t="s">
        <v>783</v>
      </c>
      <c r="C458" s="49" t="s">
        <v>796</v>
      </c>
      <c r="D458" s="26" t="s">
        <v>797</v>
      </c>
      <c r="E458" s="85">
        <f>IF(COUNTIF(Tableau8[Exclus], C458) &gt; 0, 1, 0)</f>
        <v>1</v>
      </c>
      <c r="F458" s="75" t="str">
        <f>VLOOKUP($C458,'NACE_ 2008 Exclus'!$B$1:$D$361,3,FALSE)</f>
        <v>Exclus suite au Décret SESAM à l'exception de la production d'énergies alternatives et renouvelables</v>
      </c>
    </row>
    <row r="459" spans="1:6" ht="25.5" x14ac:dyDescent="0.2">
      <c r="A459" s="49" t="s">
        <v>784</v>
      </c>
      <c r="B459" s="26" t="s">
        <v>785</v>
      </c>
      <c r="C459" s="49" t="s">
        <v>774</v>
      </c>
      <c r="D459" s="26" t="s">
        <v>775</v>
      </c>
      <c r="E459" s="30">
        <f>IF(COUNTIF(Tableau8[Exclus], C459) &gt; 0, 1, 0)</f>
        <v>0</v>
      </c>
      <c r="F459" s="84" t="e">
        <f>VLOOKUP($C459,'NACE_ 2008 Exclus'!$B$1:$D$361,3,FALSE)</f>
        <v>#N/A</v>
      </c>
    </row>
    <row r="460" spans="1:6" ht="25.5" x14ac:dyDescent="0.2">
      <c r="A460" s="49" t="s">
        <v>784</v>
      </c>
      <c r="B460" s="26" t="s">
        <v>785</v>
      </c>
      <c r="C460" s="49" t="s">
        <v>788</v>
      </c>
      <c r="D460" s="26" t="s">
        <v>789</v>
      </c>
      <c r="E460" s="30">
        <f>IF(COUNTIF(Tableau8[Exclus], C460) &gt; 0, 1, 0)</f>
        <v>0</v>
      </c>
      <c r="F460" s="84" t="e">
        <f>VLOOKUP($C460,'NACE_ 2008 Exclus'!$B$1:$D$361,3,FALSE)</f>
        <v>#N/A</v>
      </c>
    </row>
    <row r="461" spans="1:6" ht="25.5" x14ac:dyDescent="0.2">
      <c r="A461" s="49" t="s">
        <v>784</v>
      </c>
      <c r="B461" s="26" t="s">
        <v>785</v>
      </c>
      <c r="C461" s="49" t="s">
        <v>790</v>
      </c>
      <c r="D461" s="26" t="s">
        <v>791</v>
      </c>
      <c r="E461" s="30">
        <f>IF(COUNTIF(Tableau8[Exclus], C461) &gt; 0, 1, 0)</f>
        <v>0</v>
      </c>
      <c r="F461" s="84" t="e">
        <f>VLOOKUP($C461,'NACE_ 2008 Exclus'!$B$1:$D$361,3,FALSE)</f>
        <v>#N/A</v>
      </c>
    </row>
    <row r="462" spans="1:6" ht="25.5" x14ac:dyDescent="0.2">
      <c r="A462" s="49" t="s">
        <v>784</v>
      </c>
      <c r="B462" s="26" t="s">
        <v>785</v>
      </c>
      <c r="C462" s="49" t="s">
        <v>792</v>
      </c>
      <c r="D462" s="26" t="s">
        <v>793</v>
      </c>
      <c r="E462" s="30">
        <f>IF(COUNTIF(Tableau8[Exclus], C462) &gt; 0, 1, 0)</f>
        <v>0</v>
      </c>
      <c r="F462" s="84" t="e">
        <f>VLOOKUP($C462,'NACE_ 2008 Exclus'!$B$1:$D$361,3,FALSE)</f>
        <v>#N/A</v>
      </c>
    </row>
    <row r="463" spans="1:6" ht="25.5" x14ac:dyDescent="0.2">
      <c r="A463" s="49" t="s">
        <v>784</v>
      </c>
      <c r="B463" s="26" t="s">
        <v>785</v>
      </c>
      <c r="C463" s="49" t="s">
        <v>796</v>
      </c>
      <c r="D463" s="26" t="s">
        <v>797</v>
      </c>
      <c r="E463" s="85">
        <f>IF(COUNTIF(Tableau8[Exclus], C463) &gt; 0, 1, 0)</f>
        <v>1</v>
      </c>
      <c r="F463" s="75" t="str">
        <f>VLOOKUP($C463,'NACE_ 2008 Exclus'!$B$1:$D$361,3,FALSE)</f>
        <v>Exclus suite au Décret SESAM à l'exception de la production d'énergies alternatives et renouvelables</v>
      </c>
    </row>
    <row r="464" spans="1:6" ht="25.5" x14ac:dyDescent="0.2">
      <c r="A464" s="49" t="s">
        <v>786</v>
      </c>
      <c r="B464" s="26" t="s">
        <v>787</v>
      </c>
      <c r="C464" s="49" t="s">
        <v>774</v>
      </c>
      <c r="D464" s="26" t="s">
        <v>775</v>
      </c>
      <c r="E464" s="30">
        <f>IF(COUNTIF(Tableau8[Exclus], C464) &gt; 0, 1, 0)</f>
        <v>0</v>
      </c>
      <c r="F464" s="84" t="e">
        <f>VLOOKUP($C464,'NACE_ 2008 Exclus'!$B$1:$D$361,3,FALSE)</f>
        <v>#N/A</v>
      </c>
    </row>
    <row r="465" spans="1:6" ht="25.5" x14ac:dyDescent="0.2">
      <c r="A465" s="49" t="s">
        <v>786</v>
      </c>
      <c r="B465" s="26" t="s">
        <v>787</v>
      </c>
      <c r="C465" s="49" t="s">
        <v>788</v>
      </c>
      <c r="D465" s="26" t="s">
        <v>789</v>
      </c>
      <c r="E465" s="30">
        <f>IF(COUNTIF(Tableau8[Exclus], C465) &gt; 0, 1, 0)</f>
        <v>0</v>
      </c>
      <c r="F465" s="84" t="e">
        <f>VLOOKUP($C465,'NACE_ 2008 Exclus'!$B$1:$D$361,3,FALSE)</f>
        <v>#N/A</v>
      </c>
    </row>
    <row r="466" spans="1:6" ht="25.5" x14ac:dyDescent="0.2">
      <c r="A466" s="49" t="s">
        <v>786</v>
      </c>
      <c r="B466" s="26" t="s">
        <v>787</v>
      </c>
      <c r="C466" s="49" t="s">
        <v>790</v>
      </c>
      <c r="D466" s="26" t="s">
        <v>791</v>
      </c>
      <c r="E466" s="30">
        <f>IF(COUNTIF(Tableau8[Exclus], C466) &gt; 0, 1, 0)</f>
        <v>0</v>
      </c>
      <c r="F466" s="84" t="e">
        <f>VLOOKUP($C466,'NACE_ 2008 Exclus'!$B$1:$D$361,3,FALSE)</f>
        <v>#N/A</v>
      </c>
    </row>
    <row r="467" spans="1:6" ht="25.5" x14ac:dyDescent="0.2">
      <c r="A467" s="49" t="s">
        <v>786</v>
      </c>
      <c r="B467" s="26" t="s">
        <v>787</v>
      </c>
      <c r="C467" s="49" t="s">
        <v>792</v>
      </c>
      <c r="D467" s="26" t="s">
        <v>793</v>
      </c>
      <c r="E467" s="30">
        <f>IF(COUNTIF(Tableau8[Exclus], C467) &gt; 0, 1, 0)</f>
        <v>0</v>
      </c>
      <c r="F467" s="84" t="e">
        <f>VLOOKUP($C467,'NACE_ 2008 Exclus'!$B$1:$D$361,3,FALSE)</f>
        <v>#N/A</v>
      </c>
    </row>
    <row r="468" spans="1:6" ht="25.5" x14ac:dyDescent="0.2">
      <c r="A468" s="49" t="s">
        <v>786</v>
      </c>
      <c r="B468" s="26" t="s">
        <v>787</v>
      </c>
      <c r="C468" s="49" t="s">
        <v>796</v>
      </c>
      <c r="D468" s="26" t="s">
        <v>797</v>
      </c>
      <c r="E468" s="85">
        <f>IF(COUNTIF(Tableau8[Exclus], C468) &gt; 0, 1, 0)</f>
        <v>1</v>
      </c>
      <c r="F468" s="75" t="str">
        <f>VLOOKUP($C468,'NACE_ 2008 Exclus'!$B$1:$D$361,3,FALSE)</f>
        <v>Exclus suite au Décret SESAM à l'exception de la production d'énergies alternatives et renouvelables</v>
      </c>
    </row>
    <row r="469" spans="1:6" ht="25.5" x14ac:dyDescent="0.2">
      <c r="A469" s="49" t="s">
        <v>807</v>
      </c>
      <c r="B469" s="26" t="s">
        <v>2739</v>
      </c>
      <c r="C469" s="49" t="s">
        <v>807</v>
      </c>
      <c r="D469" s="26" t="s">
        <v>808</v>
      </c>
      <c r="E469" s="30">
        <f>IF(COUNTIF(Tableau8[Exclus], C469) &gt; 0, 1, 0)</f>
        <v>0</v>
      </c>
      <c r="F469" s="84" t="e">
        <f>VLOOKUP($C469,'NACE_ 2008 Exclus'!$B$1:$D$361,3,FALSE)</f>
        <v>#N/A</v>
      </c>
    </row>
    <row r="470" spans="1:6" ht="25.5" x14ac:dyDescent="0.2">
      <c r="A470" s="49" t="s">
        <v>817</v>
      </c>
      <c r="B470" s="26" t="s">
        <v>816</v>
      </c>
      <c r="C470" s="49" t="s">
        <v>815</v>
      </c>
      <c r="D470" s="26" t="s">
        <v>816</v>
      </c>
      <c r="E470" s="30">
        <f>IF(COUNTIF(Tableau8[Exclus], C470) &gt; 0, 1, 0)</f>
        <v>0</v>
      </c>
      <c r="F470" s="84" t="e">
        <f>VLOOKUP($C470,'NACE_ 2008 Exclus'!$B$1:$D$361,3,FALSE)</f>
        <v>#N/A</v>
      </c>
    </row>
    <row r="471" spans="1:6" ht="25.5" x14ac:dyDescent="0.2">
      <c r="A471" s="49" t="s">
        <v>820</v>
      </c>
      <c r="B471" s="26" t="s">
        <v>819</v>
      </c>
      <c r="C471" s="49" t="s">
        <v>818</v>
      </c>
      <c r="D471" s="26" t="s">
        <v>819</v>
      </c>
      <c r="E471" s="30">
        <f>IF(COUNTIF(Tableau8[Exclus], C471) &gt; 0, 1, 0)</f>
        <v>0</v>
      </c>
      <c r="F471" s="84" t="e">
        <f>VLOOKUP($C471,'NACE_ 2008 Exclus'!$B$1:$D$361,3,FALSE)</f>
        <v>#N/A</v>
      </c>
    </row>
    <row r="472" spans="1:6" ht="25.5" x14ac:dyDescent="0.2">
      <c r="A472" s="49" t="s">
        <v>823</v>
      </c>
      <c r="B472" s="26" t="s">
        <v>822</v>
      </c>
      <c r="C472" s="49" t="s">
        <v>821</v>
      </c>
      <c r="D472" s="26" t="s">
        <v>822</v>
      </c>
      <c r="E472" s="30">
        <f>IF(COUNTIF(Tableau8[Exclus], C472) &gt; 0, 1, 0)</f>
        <v>0</v>
      </c>
      <c r="F472" s="84" t="e">
        <f>VLOOKUP($C472,'NACE_ 2008 Exclus'!$B$1:$D$361,3,FALSE)</f>
        <v>#N/A</v>
      </c>
    </row>
    <row r="473" spans="1:6" x14ac:dyDescent="0.2">
      <c r="A473" s="49" t="s">
        <v>824</v>
      </c>
      <c r="B473" s="26" t="s">
        <v>826</v>
      </c>
      <c r="C473" s="49" t="s">
        <v>824</v>
      </c>
      <c r="D473" s="26" t="s">
        <v>2740</v>
      </c>
      <c r="E473" s="30">
        <f>IF(COUNTIF(Tableau8[Exclus], C473) &gt; 0, 1, 0)</f>
        <v>0</v>
      </c>
      <c r="F473" s="84" t="e">
        <f>VLOOKUP($C473,'NACE_ 2008 Exclus'!$B$1:$D$361,3,FALSE)</f>
        <v>#N/A</v>
      </c>
    </row>
    <row r="474" spans="1:6" ht="25.5" x14ac:dyDescent="0.2">
      <c r="A474" s="49" t="s">
        <v>829</v>
      </c>
      <c r="B474" s="26" t="s">
        <v>830</v>
      </c>
      <c r="C474" s="49" t="s">
        <v>829</v>
      </c>
      <c r="D474" s="26" t="s">
        <v>830</v>
      </c>
      <c r="E474" s="30">
        <f>IF(COUNTIF(Tableau8[Exclus], C474) &gt; 0, 1, 0)</f>
        <v>0</v>
      </c>
      <c r="F474" s="84" t="e">
        <f>VLOOKUP($C474,'NACE_ 2008 Exclus'!$B$1:$D$361,3,FALSE)</f>
        <v>#N/A</v>
      </c>
    </row>
    <row r="475" spans="1:6" x14ac:dyDescent="0.2">
      <c r="A475" s="49" t="s">
        <v>831</v>
      </c>
      <c r="B475" s="26" t="s">
        <v>832</v>
      </c>
      <c r="C475" s="49" t="s">
        <v>831</v>
      </c>
      <c r="D475" s="26" t="s">
        <v>2741</v>
      </c>
      <c r="E475" s="30">
        <f>IF(COUNTIF(Tableau8[Exclus], C475) &gt; 0, 1, 0)</f>
        <v>0</v>
      </c>
      <c r="F475" s="84" t="e">
        <f>VLOOKUP($C475,'NACE_ 2008 Exclus'!$B$1:$D$361,3,FALSE)</f>
        <v>#N/A</v>
      </c>
    </row>
    <row r="476" spans="1:6" ht="25.5" x14ac:dyDescent="0.2">
      <c r="A476" s="49" t="s">
        <v>833</v>
      </c>
      <c r="B476" s="26" t="s">
        <v>834</v>
      </c>
      <c r="C476" s="49" t="s">
        <v>833</v>
      </c>
      <c r="D476" s="26" t="s">
        <v>834</v>
      </c>
      <c r="E476" s="30">
        <f>IF(COUNTIF(Tableau8[Exclus], C476) &gt; 0, 1, 0)</f>
        <v>0</v>
      </c>
      <c r="F476" s="84" t="e">
        <f>VLOOKUP($C476,'NACE_ 2008 Exclus'!$B$1:$D$361,3,FALSE)</f>
        <v>#N/A</v>
      </c>
    </row>
    <row r="477" spans="1:6" ht="25.5" x14ac:dyDescent="0.2">
      <c r="A477" s="49" t="s">
        <v>835</v>
      </c>
      <c r="B477" s="26" t="s">
        <v>836</v>
      </c>
      <c r="C477" s="49" t="s">
        <v>835</v>
      </c>
      <c r="D477" s="26" t="s">
        <v>836</v>
      </c>
      <c r="E477" s="30">
        <f>IF(COUNTIF(Tableau8[Exclus], C477) &gt; 0, 1, 0)</f>
        <v>0</v>
      </c>
      <c r="F477" s="84" t="e">
        <f>VLOOKUP($C477,'NACE_ 2008 Exclus'!$B$1:$D$361,3,FALSE)</f>
        <v>#N/A</v>
      </c>
    </row>
    <row r="478" spans="1:6" ht="25.5" x14ac:dyDescent="0.2">
      <c r="A478" s="49" t="s">
        <v>837</v>
      </c>
      <c r="B478" s="26" t="s">
        <v>2742</v>
      </c>
      <c r="C478" s="49" t="s">
        <v>837</v>
      </c>
      <c r="D478" s="26" t="s">
        <v>838</v>
      </c>
      <c r="E478" s="30">
        <f>IF(COUNTIF(Tableau8[Exclus], C478) &gt; 0, 1, 0)</f>
        <v>0</v>
      </c>
      <c r="F478" s="84" t="e">
        <f>VLOOKUP($C478,'NACE_ 2008 Exclus'!$B$1:$D$361,3,FALSE)</f>
        <v>#N/A</v>
      </c>
    </row>
    <row r="479" spans="1:6" ht="25.5" x14ac:dyDescent="0.2">
      <c r="A479" s="49" t="s">
        <v>839</v>
      </c>
      <c r="B479" s="26" t="s">
        <v>2744</v>
      </c>
      <c r="C479" s="49" t="s">
        <v>839</v>
      </c>
      <c r="D479" s="26" t="s">
        <v>2743</v>
      </c>
      <c r="E479" s="30">
        <f>IF(COUNTIF(Tableau8[Exclus], C479) &gt; 0, 1, 0)</f>
        <v>0</v>
      </c>
      <c r="F479" s="84" t="e">
        <f>VLOOKUP($C479,'NACE_ 2008 Exclus'!$B$1:$D$361,3,FALSE)</f>
        <v>#N/A</v>
      </c>
    </row>
    <row r="480" spans="1:6" x14ac:dyDescent="0.2">
      <c r="A480" s="49" t="s">
        <v>840</v>
      </c>
      <c r="B480" s="26" t="s">
        <v>841</v>
      </c>
      <c r="C480" s="49" t="s">
        <v>840</v>
      </c>
      <c r="D480" s="26" t="s">
        <v>841</v>
      </c>
      <c r="E480" s="30">
        <f>IF(COUNTIF(Tableau8[Exclus], C480) &gt; 0, 1, 0)</f>
        <v>0</v>
      </c>
      <c r="F480" s="84" t="e">
        <f>VLOOKUP($C480,'NACE_ 2008 Exclus'!$B$1:$D$361,3,FALSE)</f>
        <v>#N/A</v>
      </c>
    </row>
    <row r="481" spans="1:6" ht="38.25" x14ac:dyDescent="0.2">
      <c r="A481" s="49" t="s">
        <v>842</v>
      </c>
      <c r="B481" s="26" t="s">
        <v>2745</v>
      </c>
      <c r="C481" s="49" t="s">
        <v>842</v>
      </c>
      <c r="D481" s="26" t="s">
        <v>843</v>
      </c>
      <c r="E481" s="30">
        <f>IF(COUNTIF(Tableau8[Exclus], C481) &gt; 0, 1, 0)</f>
        <v>0</v>
      </c>
      <c r="F481" s="84" t="e">
        <f>VLOOKUP($C481,'NACE_ 2008 Exclus'!$B$1:$D$361,3,FALSE)</f>
        <v>#N/A</v>
      </c>
    </row>
    <row r="482" spans="1:6" ht="25.5" x14ac:dyDescent="0.2">
      <c r="A482" s="49" t="s">
        <v>844</v>
      </c>
      <c r="B482" s="26" t="s">
        <v>845</v>
      </c>
      <c r="C482" s="49" t="s">
        <v>844</v>
      </c>
      <c r="D482" s="26" t="s">
        <v>845</v>
      </c>
      <c r="E482" s="30">
        <f>IF(COUNTIF(Tableau8[Exclus], C482) &gt; 0, 1, 0)</f>
        <v>0</v>
      </c>
      <c r="F482" s="84" t="e">
        <f>VLOOKUP($C482,'NACE_ 2008 Exclus'!$B$1:$D$361,3,FALSE)</f>
        <v>#N/A</v>
      </c>
    </row>
    <row r="483" spans="1:6" ht="25.5" x14ac:dyDescent="0.2">
      <c r="A483" s="49" t="s">
        <v>844</v>
      </c>
      <c r="B483" s="26" t="s">
        <v>846</v>
      </c>
      <c r="C483" s="49" t="s">
        <v>920</v>
      </c>
      <c r="D483" s="26" t="s">
        <v>921</v>
      </c>
      <c r="E483" s="30">
        <f>IF(COUNTIF(Tableau8[Exclus], C483) &gt; 0, 1, 0)</f>
        <v>0</v>
      </c>
      <c r="F483" s="84" t="e">
        <f>VLOOKUP($C483,'NACE_ 2008 Exclus'!$B$1:$D$361,3,FALSE)</f>
        <v>#N/A</v>
      </c>
    </row>
    <row r="484" spans="1:6" x14ac:dyDescent="0.2">
      <c r="A484" s="49" t="s">
        <v>847</v>
      </c>
      <c r="B484" s="26" t="s">
        <v>848</v>
      </c>
      <c r="C484" s="49" t="s">
        <v>847</v>
      </c>
      <c r="D484" s="26" t="s">
        <v>2746</v>
      </c>
      <c r="E484" s="30">
        <f>IF(COUNTIF(Tableau8[Exclus], C484) &gt; 0, 1, 0)</f>
        <v>0</v>
      </c>
      <c r="F484" s="84" t="e">
        <f>VLOOKUP($C484,'NACE_ 2008 Exclus'!$B$1:$D$361,3,FALSE)</f>
        <v>#N/A</v>
      </c>
    </row>
    <row r="485" spans="1:6" x14ac:dyDescent="0.2">
      <c r="A485" s="49" t="s">
        <v>849</v>
      </c>
      <c r="B485" s="26" t="s">
        <v>850</v>
      </c>
      <c r="C485" s="49" t="s">
        <v>849</v>
      </c>
      <c r="D485" s="26" t="s">
        <v>850</v>
      </c>
      <c r="E485" s="30">
        <f>IF(COUNTIF(Tableau8[Exclus], C485) &gt; 0, 1, 0)</f>
        <v>0</v>
      </c>
      <c r="F485" s="84" t="e">
        <f>VLOOKUP($C485,'NACE_ 2008 Exclus'!$B$1:$D$361,3,FALSE)</f>
        <v>#N/A</v>
      </c>
    </row>
    <row r="486" spans="1:6" x14ac:dyDescent="0.2">
      <c r="A486" s="49" t="s">
        <v>851</v>
      </c>
      <c r="B486" s="26" t="s">
        <v>852</v>
      </c>
      <c r="C486" s="49" t="s">
        <v>851</v>
      </c>
      <c r="D486" s="26" t="s">
        <v>2747</v>
      </c>
      <c r="E486" s="30">
        <f>IF(COUNTIF(Tableau8[Exclus], C486) &gt; 0, 1, 0)</f>
        <v>0</v>
      </c>
      <c r="F486" s="84" t="e">
        <f>VLOOKUP($C486,'NACE_ 2008 Exclus'!$B$1:$D$361,3,FALSE)</f>
        <v>#N/A</v>
      </c>
    </row>
    <row r="487" spans="1:6" ht="25.5" x14ac:dyDescent="0.2">
      <c r="A487" s="49" t="s">
        <v>853</v>
      </c>
      <c r="B487" s="26" t="s">
        <v>2749</v>
      </c>
      <c r="C487" s="49" t="s">
        <v>853</v>
      </c>
      <c r="D487" s="26" t="s">
        <v>2748</v>
      </c>
      <c r="E487" s="30">
        <f>IF(COUNTIF(Tableau8[Exclus], C487) &gt; 0, 1, 0)</f>
        <v>0</v>
      </c>
      <c r="F487" s="84" t="e">
        <f>VLOOKUP($C487,'NACE_ 2008 Exclus'!$B$1:$D$361,3,FALSE)</f>
        <v>#N/A</v>
      </c>
    </row>
    <row r="488" spans="1:6" ht="25.5" x14ac:dyDescent="0.2">
      <c r="A488" s="49" t="s">
        <v>853</v>
      </c>
      <c r="B488" s="26" t="s">
        <v>855</v>
      </c>
      <c r="C488" s="49" t="s">
        <v>856</v>
      </c>
      <c r="D488" s="26" t="s">
        <v>862</v>
      </c>
      <c r="E488" s="30">
        <f>IF(COUNTIF(Tableau8[Exclus], C488) &gt; 0, 1, 0)</f>
        <v>0</v>
      </c>
      <c r="F488" s="84" t="e">
        <f>VLOOKUP($C488,'NACE_ 2008 Exclus'!$B$1:$D$361,3,FALSE)</f>
        <v>#N/A</v>
      </c>
    </row>
    <row r="489" spans="1:6" ht="25.5" x14ac:dyDescent="0.2">
      <c r="A489" s="49" t="s">
        <v>856</v>
      </c>
      <c r="B489" s="26" t="s">
        <v>857</v>
      </c>
      <c r="C489" s="49" t="s">
        <v>853</v>
      </c>
      <c r="D489" s="26" t="s">
        <v>854</v>
      </c>
      <c r="E489" s="30">
        <f>IF(COUNTIF(Tableau8[Exclus], C489) &gt; 0, 1, 0)</f>
        <v>0</v>
      </c>
      <c r="F489" s="84" t="e">
        <f>VLOOKUP($C489,'NACE_ 2008 Exclus'!$B$1:$D$361,3,FALSE)</f>
        <v>#N/A</v>
      </c>
    </row>
    <row r="490" spans="1:6" ht="25.5" x14ac:dyDescent="0.2">
      <c r="A490" s="49" t="s">
        <v>856</v>
      </c>
      <c r="B490" s="26" t="s">
        <v>2750</v>
      </c>
      <c r="C490" s="49" t="s">
        <v>856</v>
      </c>
      <c r="D490" s="26" t="s">
        <v>2751</v>
      </c>
      <c r="E490" s="30">
        <f>IF(COUNTIF(Tableau8[Exclus], C490) &gt; 0, 1, 0)</f>
        <v>0</v>
      </c>
      <c r="F490" s="84" t="e">
        <f>VLOOKUP($C490,'NACE_ 2008 Exclus'!$B$1:$D$361,3,FALSE)</f>
        <v>#N/A</v>
      </c>
    </row>
    <row r="491" spans="1:6" ht="25.5" x14ac:dyDescent="0.2">
      <c r="A491" s="49" t="s">
        <v>858</v>
      </c>
      <c r="B491" s="26" t="s">
        <v>859</v>
      </c>
      <c r="C491" s="49" t="s">
        <v>853</v>
      </c>
      <c r="D491" s="26" t="s">
        <v>854</v>
      </c>
      <c r="E491" s="30">
        <f>IF(COUNTIF(Tableau8[Exclus], C491) &gt; 0, 1, 0)</f>
        <v>0</v>
      </c>
      <c r="F491" s="84" t="e">
        <f>VLOOKUP($C491,'NACE_ 2008 Exclus'!$B$1:$D$361,3,FALSE)</f>
        <v>#N/A</v>
      </c>
    </row>
    <row r="492" spans="1:6" ht="25.5" x14ac:dyDescent="0.2">
      <c r="A492" s="49" t="s">
        <v>858</v>
      </c>
      <c r="B492" s="26" t="s">
        <v>859</v>
      </c>
      <c r="C492" s="49" t="s">
        <v>856</v>
      </c>
      <c r="D492" s="26" t="s">
        <v>862</v>
      </c>
      <c r="E492" s="30">
        <f>IF(COUNTIF(Tableau8[Exclus], C492) &gt; 0, 1, 0)</f>
        <v>0</v>
      </c>
      <c r="F492" s="84" t="e">
        <f>VLOOKUP($C492,'NACE_ 2008 Exclus'!$B$1:$D$361,3,FALSE)</f>
        <v>#N/A</v>
      </c>
    </row>
    <row r="493" spans="1:6" ht="25.5" x14ac:dyDescent="0.2">
      <c r="A493" s="49" t="s">
        <v>860</v>
      </c>
      <c r="B493" s="26" t="s">
        <v>861</v>
      </c>
      <c r="C493" s="49" t="s">
        <v>853</v>
      </c>
      <c r="D493" s="26" t="s">
        <v>854</v>
      </c>
      <c r="E493" s="30">
        <f>IF(COUNTIF(Tableau8[Exclus], C493) &gt; 0, 1, 0)</f>
        <v>0</v>
      </c>
      <c r="F493" s="84" t="e">
        <f>VLOOKUP($C493,'NACE_ 2008 Exclus'!$B$1:$D$361,3,FALSE)</f>
        <v>#N/A</v>
      </c>
    </row>
    <row r="494" spans="1:6" ht="25.5" x14ac:dyDescent="0.2">
      <c r="A494" s="49" t="s">
        <v>860</v>
      </c>
      <c r="B494" s="26" t="s">
        <v>861</v>
      </c>
      <c r="C494" s="49" t="s">
        <v>856</v>
      </c>
      <c r="D494" s="26" t="s">
        <v>862</v>
      </c>
      <c r="E494" s="30">
        <f>IF(COUNTIF(Tableau8[Exclus], C494) &gt; 0, 1, 0)</f>
        <v>0</v>
      </c>
      <c r="F494" s="84" t="e">
        <f>VLOOKUP($C494,'NACE_ 2008 Exclus'!$B$1:$D$361,3,FALSE)</f>
        <v>#N/A</v>
      </c>
    </row>
    <row r="495" spans="1:6" x14ac:dyDescent="0.2">
      <c r="A495" s="49" t="s">
        <v>863</v>
      </c>
      <c r="B495" s="26" t="s">
        <v>2752</v>
      </c>
      <c r="C495" s="49" t="s">
        <v>863</v>
      </c>
      <c r="D495" s="26" t="s">
        <v>2753</v>
      </c>
      <c r="E495" s="30">
        <f>IF(COUNTIF(Tableau8[Exclus], C495) &gt; 0, 1, 0)</f>
        <v>0</v>
      </c>
      <c r="F495" s="84" t="e">
        <f>VLOOKUP($C495,'NACE_ 2008 Exclus'!$B$1:$D$361,3,FALSE)</f>
        <v>#N/A</v>
      </c>
    </row>
    <row r="496" spans="1:6" ht="38.25" x14ac:dyDescent="0.2">
      <c r="A496" s="49" t="s">
        <v>864</v>
      </c>
      <c r="B496" s="26" t="s">
        <v>2754</v>
      </c>
      <c r="C496" s="49" t="s">
        <v>864</v>
      </c>
      <c r="D496" s="26" t="s">
        <v>865</v>
      </c>
      <c r="E496" s="30">
        <f>IF(COUNTIF(Tableau8[Exclus], C496) &gt; 0, 1, 0)</f>
        <v>0</v>
      </c>
      <c r="F496" s="84" t="e">
        <f>VLOOKUP($C496,'NACE_ 2008 Exclus'!$B$1:$D$361,3,FALSE)</f>
        <v>#N/A</v>
      </c>
    </row>
    <row r="497" spans="1:6" ht="38.25" x14ac:dyDescent="0.2">
      <c r="A497" s="49" t="s">
        <v>864</v>
      </c>
      <c r="B497" s="26" t="s">
        <v>866</v>
      </c>
      <c r="C497" s="49" t="s">
        <v>908</v>
      </c>
      <c r="D497" s="26" t="s">
        <v>909</v>
      </c>
      <c r="E497" s="30">
        <f>IF(COUNTIF(Tableau8[Exclus], C497) &gt; 0, 1, 0)</f>
        <v>0</v>
      </c>
      <c r="F497" s="84" t="e">
        <f>VLOOKUP($C497,'NACE_ 2008 Exclus'!$B$1:$D$361,3,FALSE)</f>
        <v>#N/A</v>
      </c>
    </row>
    <row r="498" spans="1:6" ht="51" x14ac:dyDescent="0.2">
      <c r="A498" s="49" t="s">
        <v>867</v>
      </c>
      <c r="B498" s="26" t="s">
        <v>868</v>
      </c>
      <c r="C498" s="49" t="s">
        <v>864</v>
      </c>
      <c r="D498" s="26" t="s">
        <v>865</v>
      </c>
      <c r="E498" s="30">
        <f>IF(COUNTIF(Tableau8[Exclus], C498) &gt; 0, 1, 0)</f>
        <v>0</v>
      </c>
      <c r="F498" s="84" t="e">
        <f>VLOOKUP($C498,'NACE_ 2008 Exclus'!$B$1:$D$361,3,FALSE)</f>
        <v>#N/A</v>
      </c>
    </row>
    <row r="499" spans="1:6" ht="51" x14ac:dyDescent="0.2">
      <c r="A499" s="49" t="s">
        <v>867</v>
      </c>
      <c r="B499" s="26" t="s">
        <v>868</v>
      </c>
      <c r="C499" s="49" t="s">
        <v>908</v>
      </c>
      <c r="D499" s="26" t="s">
        <v>909</v>
      </c>
      <c r="E499" s="30">
        <f>IF(COUNTIF(Tableau8[Exclus], C499) &gt; 0, 1, 0)</f>
        <v>0</v>
      </c>
      <c r="F499" s="84" t="e">
        <f>VLOOKUP($C499,'NACE_ 2008 Exclus'!$B$1:$D$361,3,FALSE)</f>
        <v>#N/A</v>
      </c>
    </row>
    <row r="500" spans="1:6" x14ac:dyDescent="0.2">
      <c r="A500" s="49" t="s">
        <v>871</v>
      </c>
      <c r="B500" s="26" t="s">
        <v>872</v>
      </c>
      <c r="C500" s="49" t="s">
        <v>869</v>
      </c>
      <c r="D500" s="26" t="s">
        <v>870</v>
      </c>
      <c r="E500" s="30">
        <f>IF(COUNTIF(Tableau8[Exclus], C500) &gt; 0, 1, 0)</f>
        <v>0</v>
      </c>
      <c r="F500" s="84" t="e">
        <f>VLOOKUP($C500,'NACE_ 2008 Exclus'!$B$1:$D$361,3,FALSE)</f>
        <v>#N/A</v>
      </c>
    </row>
    <row r="501" spans="1:6" x14ac:dyDescent="0.2">
      <c r="A501" s="49" t="s">
        <v>871</v>
      </c>
      <c r="B501" s="26" t="s">
        <v>872</v>
      </c>
      <c r="C501" s="49" t="s">
        <v>895</v>
      </c>
      <c r="D501" s="26" t="s">
        <v>896</v>
      </c>
      <c r="E501" s="30">
        <f>IF(COUNTIF(Tableau8[Exclus], C501) &gt; 0, 1, 0)</f>
        <v>0</v>
      </c>
      <c r="F501" s="84" t="e">
        <f>VLOOKUP($C501,'NACE_ 2008 Exclus'!$B$1:$D$361,3,FALSE)</f>
        <v>#N/A</v>
      </c>
    </row>
    <row r="502" spans="1:6" x14ac:dyDescent="0.2">
      <c r="A502" s="49" t="s">
        <v>871</v>
      </c>
      <c r="B502" s="26" t="s">
        <v>872</v>
      </c>
      <c r="C502" s="49" t="s">
        <v>903</v>
      </c>
      <c r="D502" s="26" t="s">
        <v>904</v>
      </c>
      <c r="E502" s="30">
        <f>IF(COUNTIF(Tableau8[Exclus], C502) &gt; 0, 1, 0)</f>
        <v>0</v>
      </c>
      <c r="F502" s="84" t="e">
        <f>VLOOKUP($C502,'NACE_ 2008 Exclus'!$B$1:$D$361,3,FALSE)</f>
        <v>#N/A</v>
      </c>
    </row>
    <row r="503" spans="1:6" x14ac:dyDescent="0.2">
      <c r="A503" s="49" t="s">
        <v>875</v>
      </c>
      <c r="B503" s="26" t="s">
        <v>876</v>
      </c>
      <c r="C503" s="49" t="s">
        <v>873</v>
      </c>
      <c r="D503" s="26" t="s">
        <v>874</v>
      </c>
      <c r="E503" s="30">
        <f>IF(COUNTIF(Tableau8[Exclus], C503) &gt; 0, 1, 0)</f>
        <v>0</v>
      </c>
      <c r="F503" s="84" t="e">
        <f>VLOOKUP($C503,'NACE_ 2008 Exclus'!$B$1:$D$361,3,FALSE)</f>
        <v>#N/A</v>
      </c>
    </row>
    <row r="504" spans="1:6" x14ac:dyDescent="0.2">
      <c r="A504" s="49" t="s">
        <v>877</v>
      </c>
      <c r="B504" s="26" t="s">
        <v>878</v>
      </c>
      <c r="C504" s="49" t="s">
        <v>877</v>
      </c>
      <c r="D504" s="26" t="s">
        <v>878</v>
      </c>
      <c r="E504" s="30">
        <f>IF(COUNTIF(Tableau8[Exclus], C504) &gt; 0, 1, 0)</f>
        <v>0</v>
      </c>
      <c r="F504" s="84" t="e">
        <f>VLOOKUP($C504,'NACE_ 2008 Exclus'!$B$1:$D$361,3,FALSE)</f>
        <v>#N/A</v>
      </c>
    </row>
    <row r="505" spans="1:6" x14ac:dyDescent="0.2">
      <c r="A505" s="49" t="s">
        <v>877</v>
      </c>
      <c r="B505" s="26" t="s">
        <v>878</v>
      </c>
      <c r="C505" s="49" t="s">
        <v>895</v>
      </c>
      <c r="D505" s="26" t="s">
        <v>896</v>
      </c>
      <c r="E505" s="30">
        <f>IF(COUNTIF(Tableau8[Exclus], C505) &gt; 0, 1, 0)</f>
        <v>0</v>
      </c>
      <c r="F505" s="84" t="e">
        <f>VLOOKUP($C505,'NACE_ 2008 Exclus'!$B$1:$D$361,3,FALSE)</f>
        <v>#N/A</v>
      </c>
    </row>
    <row r="506" spans="1:6" x14ac:dyDescent="0.2">
      <c r="A506" s="49" t="s">
        <v>879</v>
      </c>
      <c r="B506" s="26" t="s">
        <v>880</v>
      </c>
      <c r="C506" s="49" t="s">
        <v>879</v>
      </c>
      <c r="D506" s="26" t="s">
        <v>880</v>
      </c>
      <c r="E506" s="30">
        <f>IF(COUNTIF(Tableau8[Exclus], C506) &gt; 0, 1, 0)</f>
        <v>0</v>
      </c>
      <c r="F506" s="84" t="e">
        <f>VLOOKUP($C506,'NACE_ 2008 Exclus'!$B$1:$D$361,3,FALSE)</f>
        <v>#N/A</v>
      </c>
    </row>
    <row r="507" spans="1:6" x14ac:dyDescent="0.2">
      <c r="A507" s="49" t="s">
        <v>879</v>
      </c>
      <c r="B507" s="26" t="s">
        <v>880</v>
      </c>
      <c r="C507" s="49" t="s">
        <v>895</v>
      </c>
      <c r="D507" s="26" t="s">
        <v>896</v>
      </c>
      <c r="E507" s="30">
        <f>IF(COUNTIF(Tableau8[Exclus], C507) &gt; 0, 1, 0)</f>
        <v>0</v>
      </c>
      <c r="F507" s="84" t="e">
        <f>VLOOKUP($C507,'NACE_ 2008 Exclus'!$B$1:$D$361,3,FALSE)</f>
        <v>#N/A</v>
      </c>
    </row>
    <row r="508" spans="1:6" ht="25.5" x14ac:dyDescent="0.2">
      <c r="A508" s="49" t="s">
        <v>881</v>
      </c>
      <c r="B508" s="26" t="s">
        <v>2755</v>
      </c>
      <c r="C508" s="49" t="s">
        <v>881</v>
      </c>
      <c r="D508" s="26" t="s">
        <v>882</v>
      </c>
      <c r="E508" s="30">
        <f>IF(COUNTIF(Tableau8[Exclus], C508) &gt; 0, 1, 0)</f>
        <v>0</v>
      </c>
      <c r="F508" s="84" t="e">
        <f>VLOOKUP($C508,'NACE_ 2008 Exclus'!$B$1:$D$361,3,FALSE)</f>
        <v>#N/A</v>
      </c>
    </row>
    <row r="509" spans="1:6" ht="25.5" x14ac:dyDescent="0.2">
      <c r="A509" s="49" t="s">
        <v>881</v>
      </c>
      <c r="B509" s="26" t="s">
        <v>883</v>
      </c>
      <c r="C509" s="49" t="s">
        <v>895</v>
      </c>
      <c r="D509" s="26" t="s">
        <v>896</v>
      </c>
      <c r="E509" s="30">
        <f>IF(COUNTIF(Tableau8[Exclus], C509) &gt; 0, 1, 0)</f>
        <v>0</v>
      </c>
      <c r="F509" s="84" t="e">
        <f>VLOOKUP($C509,'NACE_ 2008 Exclus'!$B$1:$D$361,3,FALSE)</f>
        <v>#N/A</v>
      </c>
    </row>
    <row r="510" spans="1:6" ht="25.5" x14ac:dyDescent="0.2">
      <c r="A510" s="49" t="s">
        <v>884</v>
      </c>
      <c r="B510" s="26" t="s">
        <v>2756</v>
      </c>
      <c r="C510" s="49" t="s">
        <v>884</v>
      </c>
      <c r="D510" s="26" t="s">
        <v>885</v>
      </c>
      <c r="E510" s="30">
        <f>IF(COUNTIF(Tableau8[Exclus], C510) &gt; 0, 1, 0)</f>
        <v>0</v>
      </c>
      <c r="F510" s="84" t="e">
        <f>VLOOKUP($C510,'NACE_ 2008 Exclus'!$B$1:$D$361,3,FALSE)</f>
        <v>#N/A</v>
      </c>
    </row>
    <row r="511" spans="1:6" ht="25.5" x14ac:dyDescent="0.2">
      <c r="A511" s="49" t="s">
        <v>884</v>
      </c>
      <c r="B511" s="26" t="s">
        <v>886</v>
      </c>
      <c r="C511" s="49" t="s">
        <v>895</v>
      </c>
      <c r="D511" s="26" t="s">
        <v>896</v>
      </c>
      <c r="E511" s="30">
        <f>IF(COUNTIF(Tableau8[Exclus], C511) &gt; 0, 1, 0)</f>
        <v>0</v>
      </c>
      <c r="F511" s="84" t="e">
        <f>VLOOKUP($C511,'NACE_ 2008 Exclus'!$B$1:$D$361,3,FALSE)</f>
        <v>#N/A</v>
      </c>
    </row>
    <row r="512" spans="1:6" ht="25.5" x14ac:dyDescent="0.2">
      <c r="A512" s="49" t="s">
        <v>887</v>
      </c>
      <c r="B512" s="26" t="s">
        <v>888</v>
      </c>
      <c r="C512" s="49" t="s">
        <v>887</v>
      </c>
      <c r="D512" s="26" t="s">
        <v>888</v>
      </c>
      <c r="E512" s="30">
        <f>IF(COUNTIF(Tableau8[Exclus], C512) &gt; 0, 1, 0)</f>
        <v>0</v>
      </c>
      <c r="F512" s="84" t="e">
        <f>VLOOKUP($C512,'NACE_ 2008 Exclus'!$B$1:$D$361,3,FALSE)</f>
        <v>#N/A</v>
      </c>
    </row>
    <row r="513" spans="1:6" ht="25.5" x14ac:dyDescent="0.2">
      <c r="A513" s="49" t="s">
        <v>887</v>
      </c>
      <c r="B513" s="26" t="s">
        <v>888</v>
      </c>
      <c r="C513" s="49" t="s">
        <v>895</v>
      </c>
      <c r="D513" s="26" t="s">
        <v>896</v>
      </c>
      <c r="E513" s="30">
        <f>IF(COUNTIF(Tableau8[Exclus], C513) &gt; 0, 1, 0)</f>
        <v>0</v>
      </c>
      <c r="F513" s="84" t="e">
        <f>VLOOKUP($C513,'NACE_ 2008 Exclus'!$B$1:$D$361,3,FALSE)</f>
        <v>#N/A</v>
      </c>
    </row>
    <row r="514" spans="1:6" x14ac:dyDescent="0.2">
      <c r="A514" s="49" t="s">
        <v>889</v>
      </c>
      <c r="B514" s="26" t="s">
        <v>890</v>
      </c>
      <c r="C514" s="49" t="s">
        <v>889</v>
      </c>
      <c r="D514" s="26" t="s">
        <v>890</v>
      </c>
      <c r="E514" s="30">
        <f>IF(COUNTIF(Tableau8[Exclus], C514) &gt; 0, 1, 0)</f>
        <v>0</v>
      </c>
      <c r="F514" s="84" t="e">
        <f>VLOOKUP($C514,'NACE_ 2008 Exclus'!$B$1:$D$361,3,FALSE)</f>
        <v>#N/A</v>
      </c>
    </row>
    <row r="515" spans="1:6" x14ac:dyDescent="0.2">
      <c r="A515" s="49" t="s">
        <v>889</v>
      </c>
      <c r="B515" s="26" t="s">
        <v>890</v>
      </c>
      <c r="C515" s="49" t="s">
        <v>895</v>
      </c>
      <c r="D515" s="26" t="s">
        <v>896</v>
      </c>
      <c r="E515" s="30">
        <f>IF(COUNTIF(Tableau8[Exclus], C515) &gt; 0, 1, 0)</f>
        <v>0</v>
      </c>
      <c r="F515" s="84" t="e">
        <f>VLOOKUP($C515,'NACE_ 2008 Exclus'!$B$1:$D$361,3,FALSE)</f>
        <v>#N/A</v>
      </c>
    </row>
    <row r="516" spans="1:6" x14ac:dyDescent="0.2">
      <c r="A516" s="49" t="s">
        <v>891</v>
      </c>
      <c r="B516" s="26" t="s">
        <v>892</v>
      </c>
      <c r="C516" s="49" t="s">
        <v>891</v>
      </c>
      <c r="D516" s="26" t="s">
        <v>892</v>
      </c>
      <c r="E516" s="30">
        <f>IF(COUNTIF(Tableau8[Exclus], C516) &gt; 0, 1, 0)</f>
        <v>0</v>
      </c>
      <c r="F516" s="84" t="e">
        <f>VLOOKUP($C516,'NACE_ 2008 Exclus'!$B$1:$D$361,3,FALSE)</f>
        <v>#N/A</v>
      </c>
    </row>
    <row r="517" spans="1:6" x14ac:dyDescent="0.2">
      <c r="A517" s="49" t="s">
        <v>893</v>
      </c>
      <c r="B517" s="26" t="s">
        <v>894</v>
      </c>
      <c r="C517" s="49" t="s">
        <v>893</v>
      </c>
      <c r="D517" s="26" t="s">
        <v>894</v>
      </c>
      <c r="E517" s="30">
        <f>IF(COUNTIF(Tableau8[Exclus], C517) &gt; 0, 1, 0)</f>
        <v>0</v>
      </c>
      <c r="F517" s="84" t="e">
        <f>VLOOKUP($C517,'NACE_ 2008 Exclus'!$B$1:$D$361,3,FALSE)</f>
        <v>#N/A</v>
      </c>
    </row>
    <row r="518" spans="1:6" x14ac:dyDescent="0.2">
      <c r="A518" s="49" t="s">
        <v>893</v>
      </c>
      <c r="B518" s="26" t="s">
        <v>894</v>
      </c>
      <c r="C518" s="49" t="s">
        <v>895</v>
      </c>
      <c r="D518" s="26" t="s">
        <v>896</v>
      </c>
      <c r="E518" s="30">
        <f>IF(COUNTIF(Tableau8[Exclus], C518) &gt; 0, 1, 0)</f>
        <v>0</v>
      </c>
      <c r="F518" s="84" t="e">
        <f>VLOOKUP($C518,'NACE_ 2008 Exclus'!$B$1:$D$361,3,FALSE)</f>
        <v>#N/A</v>
      </c>
    </row>
    <row r="519" spans="1:6" x14ac:dyDescent="0.2">
      <c r="A519" s="49" t="s">
        <v>897</v>
      </c>
      <c r="B519" s="26" t="s">
        <v>896</v>
      </c>
      <c r="C519" s="49" t="s">
        <v>895</v>
      </c>
      <c r="D519" s="26" t="s">
        <v>896</v>
      </c>
      <c r="E519" s="30">
        <f>IF(COUNTIF(Tableau8[Exclus], C519) &gt; 0, 1, 0)</f>
        <v>0</v>
      </c>
      <c r="F519" s="84" t="e">
        <f>VLOOKUP($C519,'NACE_ 2008 Exclus'!$B$1:$D$361,3,FALSE)</f>
        <v>#N/A</v>
      </c>
    </row>
    <row r="520" spans="1:6" ht="25.5" x14ac:dyDescent="0.2">
      <c r="A520" s="49" t="s">
        <v>897</v>
      </c>
      <c r="B520" s="26" t="s">
        <v>896</v>
      </c>
      <c r="C520" s="49" t="s">
        <v>920</v>
      </c>
      <c r="D520" s="26" t="s">
        <v>921</v>
      </c>
      <c r="E520" s="30">
        <f>IF(COUNTIF(Tableau8[Exclus], C520) &gt; 0, 1, 0)</f>
        <v>0</v>
      </c>
      <c r="F520" s="84" t="e">
        <f>VLOOKUP($C520,'NACE_ 2008 Exclus'!$B$1:$D$361,3,FALSE)</f>
        <v>#N/A</v>
      </c>
    </row>
    <row r="521" spans="1:6" x14ac:dyDescent="0.2">
      <c r="A521" s="49" t="s">
        <v>902</v>
      </c>
      <c r="B521" s="26" t="s">
        <v>901</v>
      </c>
      <c r="C521" s="49" t="s">
        <v>900</v>
      </c>
      <c r="D521" s="26" t="s">
        <v>901</v>
      </c>
      <c r="E521" s="30">
        <f>IF(COUNTIF(Tableau8[Exclus], C521) &gt; 0, 1, 0)</f>
        <v>0</v>
      </c>
      <c r="F521" s="84" t="e">
        <f>VLOOKUP($C521,'NACE_ 2008 Exclus'!$B$1:$D$361,3,FALSE)</f>
        <v>#N/A</v>
      </c>
    </row>
    <row r="522" spans="1:6" x14ac:dyDescent="0.2">
      <c r="A522" s="49" t="s">
        <v>902</v>
      </c>
      <c r="B522" s="26" t="s">
        <v>901</v>
      </c>
      <c r="C522" s="49" t="s">
        <v>903</v>
      </c>
      <c r="D522" s="26" t="s">
        <v>904</v>
      </c>
      <c r="E522" s="30">
        <f>IF(COUNTIF(Tableau8[Exclus], C522) &gt; 0, 1, 0)</f>
        <v>0</v>
      </c>
      <c r="F522" s="84" t="e">
        <f>VLOOKUP($C522,'NACE_ 2008 Exclus'!$B$1:$D$361,3,FALSE)</f>
        <v>#N/A</v>
      </c>
    </row>
    <row r="523" spans="1:6" x14ac:dyDescent="0.2">
      <c r="A523" s="49" t="s">
        <v>905</v>
      </c>
      <c r="B523" s="26" t="s">
        <v>904</v>
      </c>
      <c r="C523" s="49" t="s">
        <v>903</v>
      </c>
      <c r="D523" s="26" t="s">
        <v>904</v>
      </c>
      <c r="E523" s="30">
        <f>IF(COUNTIF(Tableau8[Exclus], C523) &gt; 0, 1, 0)</f>
        <v>0</v>
      </c>
      <c r="F523" s="84" t="e">
        <f>VLOOKUP($C523,'NACE_ 2008 Exclus'!$B$1:$D$361,3,FALSE)</f>
        <v>#N/A</v>
      </c>
    </row>
    <row r="524" spans="1:6" x14ac:dyDescent="0.2">
      <c r="A524" s="49" t="s">
        <v>919</v>
      </c>
      <c r="B524" s="26" t="s">
        <v>918</v>
      </c>
      <c r="C524" s="49" t="s">
        <v>917</v>
      </c>
      <c r="D524" s="26" t="s">
        <v>918</v>
      </c>
      <c r="E524" s="30">
        <f>IF(COUNTIF(Tableau8[Exclus], C524) &gt; 0, 1, 0)</f>
        <v>0</v>
      </c>
      <c r="F524" s="84" t="e">
        <f>VLOOKUP($C524,'NACE_ 2008 Exclus'!$B$1:$D$361,3,FALSE)</f>
        <v>#N/A</v>
      </c>
    </row>
    <row r="525" spans="1:6" ht="25.5" x14ac:dyDescent="0.2">
      <c r="A525" s="49" t="s">
        <v>922</v>
      </c>
      <c r="B525" s="26" t="s">
        <v>923</v>
      </c>
      <c r="C525" s="49" t="s">
        <v>920</v>
      </c>
      <c r="D525" s="26" t="s">
        <v>921</v>
      </c>
      <c r="E525" s="30">
        <f>IF(COUNTIF(Tableau8[Exclus], C525) &gt; 0, 1, 0)</f>
        <v>0</v>
      </c>
      <c r="F525" s="84" t="e">
        <f>VLOOKUP($C525,'NACE_ 2008 Exclus'!$B$1:$D$361,3,FALSE)</f>
        <v>#N/A</v>
      </c>
    </row>
    <row r="526" spans="1:6" ht="25.5" x14ac:dyDescent="0.2">
      <c r="A526" s="49" t="s">
        <v>827</v>
      </c>
      <c r="B526" s="26" t="s">
        <v>828</v>
      </c>
      <c r="C526" s="49" t="s">
        <v>824</v>
      </c>
      <c r="D526" s="26" t="s">
        <v>825</v>
      </c>
      <c r="E526" s="30">
        <f>IF(COUNTIF(Tableau8[Exclus], C526) &gt; 0, 1, 0)</f>
        <v>0</v>
      </c>
      <c r="F526" s="84" t="e">
        <f>VLOOKUP($C526,'NACE_ 2008 Exclus'!$B$1:$D$361,3,FALSE)</f>
        <v>#N/A</v>
      </c>
    </row>
    <row r="527" spans="1:6" ht="25.5" x14ac:dyDescent="0.2">
      <c r="A527" s="49" t="s">
        <v>827</v>
      </c>
      <c r="B527" s="26" t="s">
        <v>828</v>
      </c>
      <c r="C527" s="49" t="s">
        <v>920</v>
      </c>
      <c r="D527" s="26" t="s">
        <v>921</v>
      </c>
      <c r="E527" s="30">
        <f>IF(COUNTIF(Tableau8[Exclus], C527) &gt; 0, 1, 0)</f>
        <v>0</v>
      </c>
      <c r="F527" s="84" t="e">
        <f>VLOOKUP($C527,'NACE_ 2008 Exclus'!$B$1:$D$361,3,FALSE)</f>
        <v>#N/A</v>
      </c>
    </row>
    <row r="528" spans="1:6" ht="25.5" x14ac:dyDescent="0.2">
      <c r="A528" s="49" t="s">
        <v>1974</v>
      </c>
      <c r="B528" s="26" t="s">
        <v>1975</v>
      </c>
      <c r="C528" s="49" t="s">
        <v>1972</v>
      </c>
      <c r="D528" s="26" t="s">
        <v>1973</v>
      </c>
      <c r="E528" s="30">
        <f>IF(COUNTIF(Tableau8[Exclus], C528) &gt; 0, 1, 0)</f>
        <v>0</v>
      </c>
      <c r="F528" s="84" t="e">
        <f>VLOOKUP($C528,'NACE_ 2008 Exclus'!$B$1:$D$361,3,FALSE)</f>
        <v>#N/A</v>
      </c>
    </row>
    <row r="529" spans="1:6" ht="25.5" x14ac:dyDescent="0.2">
      <c r="A529" s="49" t="s">
        <v>900</v>
      </c>
      <c r="B529" s="26" t="s">
        <v>912</v>
      </c>
      <c r="C529" s="49" t="s">
        <v>910</v>
      </c>
      <c r="D529" s="26" t="s">
        <v>911</v>
      </c>
      <c r="E529" s="30">
        <f>IF(COUNTIF(Tableau8[Exclus], C529) &gt; 0, 1, 0)</f>
        <v>0</v>
      </c>
      <c r="F529" s="84" t="e">
        <f>VLOOKUP($C529,'NACE_ 2008 Exclus'!$B$1:$D$361,3,FALSE)</f>
        <v>#N/A</v>
      </c>
    </row>
    <row r="530" spans="1:6" ht="25.5" x14ac:dyDescent="0.2">
      <c r="A530" s="49" t="s">
        <v>915</v>
      </c>
      <c r="B530" s="26" t="s">
        <v>916</v>
      </c>
      <c r="C530" s="49" t="s">
        <v>913</v>
      </c>
      <c r="D530" s="26" t="s">
        <v>914</v>
      </c>
      <c r="E530" s="30">
        <f>IF(COUNTIF(Tableau8[Exclus], C530) &gt; 0, 1, 0)</f>
        <v>0</v>
      </c>
      <c r="F530" s="84" t="e">
        <f>VLOOKUP($C530,'NACE_ 2008 Exclus'!$B$1:$D$361,3,FALSE)</f>
        <v>#N/A</v>
      </c>
    </row>
    <row r="531" spans="1:6" ht="25.5" x14ac:dyDescent="0.2">
      <c r="A531" s="49" t="s">
        <v>915</v>
      </c>
      <c r="B531" s="26" t="s">
        <v>916</v>
      </c>
      <c r="C531" s="49" t="s">
        <v>920</v>
      </c>
      <c r="D531" s="26" t="s">
        <v>921</v>
      </c>
      <c r="E531" s="30">
        <f>IF(COUNTIF(Tableau8[Exclus], C531) &gt; 0, 1, 0)</f>
        <v>0</v>
      </c>
      <c r="F531" s="84" t="e">
        <f>VLOOKUP($C531,'NACE_ 2008 Exclus'!$B$1:$D$361,3,FALSE)</f>
        <v>#N/A</v>
      </c>
    </row>
    <row r="532" spans="1:6" ht="51" x14ac:dyDescent="0.2">
      <c r="A532" s="49" t="s">
        <v>997</v>
      </c>
      <c r="B532" s="26" t="s">
        <v>2757</v>
      </c>
      <c r="C532" s="49" t="s">
        <v>997</v>
      </c>
      <c r="D532" s="26" t="s">
        <v>998</v>
      </c>
      <c r="E532" s="85">
        <f>IF(COUNTIF(Tableau8[Exclus], C532) &gt; 0, 1, 0)</f>
        <v>1</v>
      </c>
      <c r="F532" s="75" t="str">
        <f>VLOOKUP($C532,'NACE_ 2008 Exclus'!$B$1:$D$361,3,FALSE)</f>
        <v>Exclus suite au Décret SESAM si plus de 5 ETP occupés</v>
      </c>
    </row>
    <row r="533" spans="1:6" ht="51" x14ac:dyDescent="0.2">
      <c r="A533" s="49" t="s">
        <v>997</v>
      </c>
      <c r="B533" s="26" t="s">
        <v>999</v>
      </c>
      <c r="C533" s="49" t="s">
        <v>1972</v>
      </c>
      <c r="D533" s="26" t="s">
        <v>1973</v>
      </c>
      <c r="E533" s="30">
        <f>IF(COUNTIF(Tableau8[Exclus], C533) &gt; 0, 1, 0)</f>
        <v>0</v>
      </c>
      <c r="F533" s="84" t="e">
        <f>VLOOKUP($C533,'NACE_ 2008 Exclus'!$B$1:$D$361,3,FALSE)</f>
        <v>#N/A</v>
      </c>
    </row>
    <row r="534" spans="1:6" ht="38.25" x14ac:dyDescent="0.2">
      <c r="A534" s="49" t="s">
        <v>1000</v>
      </c>
      <c r="B534" s="26" t="s">
        <v>2758</v>
      </c>
      <c r="C534" s="49" t="s">
        <v>1000</v>
      </c>
      <c r="D534" s="26" t="s">
        <v>1001</v>
      </c>
      <c r="E534" s="85">
        <f>IF(COUNTIF(Tableau8[Exclus], C534) &gt; 0, 1, 0)</f>
        <v>1</v>
      </c>
      <c r="F534" s="75" t="str">
        <f>VLOOKUP($C534,'NACE_ 2008 Exclus'!$B$1:$D$361,3,FALSE)</f>
        <v>Exclus suite au Décret SESAM si plus de 5 ETP occupés</v>
      </c>
    </row>
    <row r="535" spans="1:6" ht="38.25" x14ac:dyDescent="0.2">
      <c r="A535" s="49" t="s">
        <v>1000</v>
      </c>
      <c r="B535" s="26" t="s">
        <v>1002</v>
      </c>
      <c r="C535" s="49" t="s">
        <v>1972</v>
      </c>
      <c r="D535" s="26" t="s">
        <v>1973</v>
      </c>
      <c r="E535" s="30">
        <f>IF(COUNTIF(Tableau8[Exclus], C535) &gt; 0, 1, 0)</f>
        <v>0</v>
      </c>
      <c r="F535" s="84" t="e">
        <f>VLOOKUP($C535,'NACE_ 2008 Exclus'!$B$1:$D$361,3,FALSE)</f>
        <v>#N/A</v>
      </c>
    </row>
    <row r="536" spans="1:6" ht="25.5" x14ac:dyDescent="0.2">
      <c r="A536" s="49" t="s">
        <v>1003</v>
      </c>
      <c r="B536" s="26" t="s">
        <v>2759</v>
      </c>
      <c r="C536" s="49" t="s">
        <v>1003</v>
      </c>
      <c r="D536" s="26" t="s">
        <v>1004</v>
      </c>
      <c r="E536" s="85">
        <f>IF(COUNTIF(Tableau8[Exclus], C536) &gt; 0, 1, 0)</f>
        <v>1</v>
      </c>
      <c r="F536" s="75" t="str">
        <f>VLOOKUP($C536,'NACE_ 2008 Exclus'!$B$1:$D$361,3,FALSE)</f>
        <v>Exclus suite au Décret SESAM si plus de 5 ETP occupés</v>
      </c>
    </row>
    <row r="537" spans="1:6" ht="25.5" x14ac:dyDescent="0.2">
      <c r="A537" s="49" t="s">
        <v>1003</v>
      </c>
      <c r="B537" s="26" t="s">
        <v>1005</v>
      </c>
      <c r="C537" s="49" t="s">
        <v>1972</v>
      </c>
      <c r="D537" s="26" t="s">
        <v>1973</v>
      </c>
      <c r="E537" s="30">
        <f>IF(COUNTIF(Tableau8[Exclus], C537) &gt; 0, 1, 0)</f>
        <v>0</v>
      </c>
      <c r="F537" s="84" t="e">
        <f>VLOOKUP($C537,'NACE_ 2008 Exclus'!$B$1:$D$361,3,FALSE)</f>
        <v>#N/A</v>
      </c>
    </row>
    <row r="538" spans="1:6" ht="38.25" x14ac:dyDescent="0.2">
      <c r="A538" s="49" t="s">
        <v>1006</v>
      </c>
      <c r="B538" s="26" t="s">
        <v>2760</v>
      </c>
      <c r="C538" s="49" t="s">
        <v>1006</v>
      </c>
      <c r="D538" s="26" t="s">
        <v>1007</v>
      </c>
      <c r="E538" s="85">
        <f>IF(COUNTIF(Tableau8[Exclus], C538) &gt; 0, 1, 0)</f>
        <v>1</v>
      </c>
      <c r="F538" s="75" t="str">
        <f>VLOOKUP($C538,'NACE_ 2008 Exclus'!$B$1:$D$361,3,FALSE)</f>
        <v>Exclus suite au Décret SESAM si plus de 5 ETP occupés</v>
      </c>
    </row>
    <row r="539" spans="1:6" ht="38.25" x14ac:dyDescent="0.2">
      <c r="A539" s="49" t="s">
        <v>1006</v>
      </c>
      <c r="B539" s="26" t="s">
        <v>1008</v>
      </c>
      <c r="C539" s="49" t="s">
        <v>1972</v>
      </c>
      <c r="D539" s="26" t="s">
        <v>1973</v>
      </c>
      <c r="E539" s="30">
        <f>IF(COUNTIF(Tableau8[Exclus], C539) &gt; 0, 1, 0)</f>
        <v>0</v>
      </c>
      <c r="F539" s="84" t="e">
        <f>VLOOKUP($C539,'NACE_ 2008 Exclus'!$B$1:$D$361,3,FALSE)</f>
        <v>#N/A</v>
      </c>
    </row>
    <row r="540" spans="1:6" ht="38.25" x14ac:dyDescent="0.2">
      <c r="A540" s="49" t="s">
        <v>1009</v>
      </c>
      <c r="B540" s="26" t="s">
        <v>2762</v>
      </c>
      <c r="C540" s="49" t="s">
        <v>1009</v>
      </c>
      <c r="D540" s="26" t="s">
        <v>2761</v>
      </c>
      <c r="E540" s="85">
        <f>IF(COUNTIF(Tableau8[Exclus], C540) &gt; 0, 1, 0)</f>
        <v>1</v>
      </c>
      <c r="F540" s="75" t="str">
        <f>VLOOKUP($C540,'NACE_ 2008 Exclus'!$B$1:$D$361,3,FALSE)</f>
        <v>Exclus suite au Décret SESAM si plus de 5 ETP occupés</v>
      </c>
    </row>
    <row r="541" spans="1:6" ht="38.25" x14ac:dyDescent="0.2">
      <c r="A541" s="49" t="s">
        <v>1009</v>
      </c>
      <c r="B541" s="26" t="s">
        <v>1010</v>
      </c>
      <c r="C541" s="49" t="s">
        <v>1972</v>
      </c>
      <c r="D541" s="26" t="s">
        <v>1973</v>
      </c>
      <c r="E541" s="30">
        <f>IF(COUNTIF(Tableau8[Exclus], C541) &gt; 0, 1, 0)</f>
        <v>0</v>
      </c>
      <c r="F541" s="84" t="e">
        <f>VLOOKUP($C541,'NACE_ 2008 Exclus'!$B$1:$D$361,3,FALSE)</f>
        <v>#N/A</v>
      </c>
    </row>
    <row r="542" spans="1:6" ht="38.25" x14ac:dyDescent="0.2">
      <c r="A542" s="49" t="s">
        <v>1011</v>
      </c>
      <c r="B542" s="26" t="s">
        <v>2763</v>
      </c>
      <c r="C542" s="49" t="s">
        <v>1011</v>
      </c>
      <c r="D542" s="26" t="s">
        <v>1012</v>
      </c>
      <c r="E542" s="85">
        <f>IF(COUNTIF(Tableau8[Exclus], C542) &gt; 0, 1, 0)</f>
        <v>1</v>
      </c>
      <c r="F542" s="75" t="str">
        <f>VLOOKUP($C542,'NACE_ 2008 Exclus'!$B$1:$D$361,3,FALSE)</f>
        <v>Exclus suite au Décret SESAM si plus de 5 ETP occupés</v>
      </c>
    </row>
    <row r="543" spans="1:6" ht="38.25" x14ac:dyDescent="0.2">
      <c r="A543" s="49" t="s">
        <v>1011</v>
      </c>
      <c r="B543" s="26" t="s">
        <v>1013</v>
      </c>
      <c r="C543" s="49" t="s">
        <v>1972</v>
      </c>
      <c r="D543" s="26" t="s">
        <v>1973</v>
      </c>
      <c r="E543" s="30">
        <f>IF(COUNTIF(Tableau8[Exclus], C543) &gt; 0, 1, 0)</f>
        <v>0</v>
      </c>
      <c r="F543" s="84" t="e">
        <f>VLOOKUP($C543,'NACE_ 2008 Exclus'!$B$1:$D$361,3,FALSE)</f>
        <v>#N/A</v>
      </c>
    </row>
    <row r="544" spans="1:6" ht="25.5" x14ac:dyDescent="0.2">
      <c r="A544" s="49" t="s">
        <v>1014</v>
      </c>
      <c r="B544" s="26" t="s">
        <v>2765</v>
      </c>
      <c r="C544" s="49" t="s">
        <v>1014</v>
      </c>
      <c r="D544" s="26" t="s">
        <v>2764</v>
      </c>
      <c r="E544" s="85">
        <f>IF(COUNTIF(Tableau8[Exclus], C544) &gt; 0, 1, 0)</f>
        <v>1</v>
      </c>
      <c r="F544" s="75" t="str">
        <f>VLOOKUP($C544,'NACE_ 2008 Exclus'!$B$1:$D$361,3,FALSE)</f>
        <v>Exclus suite au Décret SESAM si plus de 5 ETP occupés</v>
      </c>
    </row>
    <row r="545" spans="1:6" ht="25.5" x14ac:dyDescent="0.2">
      <c r="A545" s="49" t="s">
        <v>1014</v>
      </c>
      <c r="B545" s="26" t="s">
        <v>1015</v>
      </c>
      <c r="C545" s="49" t="s">
        <v>1972</v>
      </c>
      <c r="D545" s="26" t="s">
        <v>1973</v>
      </c>
      <c r="E545" s="30">
        <f>IF(COUNTIF(Tableau8[Exclus], C545) &gt; 0, 1, 0)</f>
        <v>0</v>
      </c>
      <c r="F545" s="84" t="e">
        <f>VLOOKUP($C545,'NACE_ 2008 Exclus'!$B$1:$D$361,3,FALSE)</f>
        <v>#N/A</v>
      </c>
    </row>
    <row r="546" spans="1:6" ht="38.25" x14ac:dyDescent="0.2">
      <c r="A546" s="49" t="s">
        <v>930</v>
      </c>
      <c r="B546" s="26" t="s">
        <v>931</v>
      </c>
      <c r="C546" s="49" t="s">
        <v>928</v>
      </c>
      <c r="D546" s="26" t="s">
        <v>929</v>
      </c>
      <c r="E546" s="85">
        <f>IF(COUNTIF(Tableau8[Exclus], C546) &gt; 0, 1, 0)</f>
        <v>1</v>
      </c>
      <c r="F546" s="75" t="str">
        <f>VLOOKUP($C546,'NACE_ 2008 Exclus'!$B$1:$D$361,3,FALSE)</f>
        <v>Exclus suite au Décret SESAM si plus de 5 ETP occupés</v>
      </c>
    </row>
    <row r="547" spans="1:6" ht="38.25" x14ac:dyDescent="0.2">
      <c r="A547" s="49" t="s">
        <v>930</v>
      </c>
      <c r="B547" s="26" t="s">
        <v>931</v>
      </c>
      <c r="C547" s="49" t="s">
        <v>942</v>
      </c>
      <c r="D547" s="26" t="s">
        <v>943</v>
      </c>
      <c r="E547" s="85">
        <f>IF(COUNTIF(Tableau8[Exclus], C547) &gt; 0, 1, 0)</f>
        <v>1</v>
      </c>
      <c r="F547" s="75" t="str">
        <f>VLOOKUP($C547,'NACE_ 2008 Exclus'!$B$1:$D$361,3,FALSE)</f>
        <v>Exclus suite au Décret SESAM si plus de 5 ETP occupés</v>
      </c>
    </row>
    <row r="548" spans="1:6" ht="38.25" x14ac:dyDescent="0.2">
      <c r="A548" s="49" t="s">
        <v>930</v>
      </c>
      <c r="B548" s="26" t="s">
        <v>931</v>
      </c>
      <c r="C548" s="49" t="s">
        <v>948</v>
      </c>
      <c r="D548" s="26" t="s">
        <v>949</v>
      </c>
      <c r="E548" s="85">
        <f>IF(COUNTIF(Tableau8[Exclus], C548) &gt; 0, 1, 0)</f>
        <v>1</v>
      </c>
      <c r="F548" s="75" t="str">
        <f>VLOOKUP($C548,'NACE_ 2008 Exclus'!$B$1:$D$361,3,FALSE)</f>
        <v>Exclus suite au Décret SESAM si plus de 5 ETP occupés</v>
      </c>
    </row>
    <row r="549" spans="1:6" ht="38.25" x14ac:dyDescent="0.2">
      <c r="A549" s="49" t="s">
        <v>930</v>
      </c>
      <c r="B549" s="26" t="s">
        <v>931</v>
      </c>
      <c r="C549" s="49" t="s">
        <v>979</v>
      </c>
      <c r="D549" s="26" t="s">
        <v>980</v>
      </c>
      <c r="E549" s="85">
        <f>IF(COUNTIF(Tableau8[Exclus], C549) &gt; 0, 1, 0)</f>
        <v>1</v>
      </c>
      <c r="F549" s="75" t="str">
        <f>VLOOKUP($C549,'NACE_ 2008 Exclus'!$B$1:$D$361,3,FALSE)</f>
        <v>Exclus suite au Décret SESAM si plus de 5 ETP occupés</v>
      </c>
    </row>
    <row r="550" spans="1:6" ht="38.25" x14ac:dyDescent="0.2">
      <c r="A550" s="49" t="s">
        <v>930</v>
      </c>
      <c r="B550" s="26" t="s">
        <v>931</v>
      </c>
      <c r="C550" s="49" t="s">
        <v>987</v>
      </c>
      <c r="D550" s="26" t="s">
        <v>988</v>
      </c>
      <c r="E550" s="85">
        <f>IF(COUNTIF(Tableau8[Exclus], C550) &gt; 0, 1, 0)</f>
        <v>1</v>
      </c>
      <c r="F550" s="75" t="str">
        <f>VLOOKUP($C550,'NACE_ 2008 Exclus'!$B$1:$D$361,3,FALSE)</f>
        <v>Exclus suite au Décret SESAM si plus de 5 ETP occupés</v>
      </c>
    </row>
    <row r="551" spans="1:6" ht="38.25" x14ac:dyDescent="0.2">
      <c r="A551" s="49" t="s">
        <v>930</v>
      </c>
      <c r="B551" s="26" t="s">
        <v>2766</v>
      </c>
      <c r="C551" s="49" t="s">
        <v>930</v>
      </c>
      <c r="D551" s="26" t="s">
        <v>1016</v>
      </c>
      <c r="E551" s="85">
        <f>IF(COUNTIF(Tableau8[Exclus], C551) &gt; 0, 1, 0)</f>
        <v>1</v>
      </c>
      <c r="F551" s="75" t="str">
        <f>VLOOKUP($C551,'NACE_ 2008 Exclus'!$B$1:$D$361,3,FALSE)</f>
        <v>Exclus suite au Décret SESAM si plus de 5 ETP occupés</v>
      </c>
    </row>
    <row r="552" spans="1:6" ht="38.25" x14ac:dyDescent="0.2">
      <c r="A552" s="49" t="s">
        <v>930</v>
      </c>
      <c r="B552" s="26" t="s">
        <v>931</v>
      </c>
      <c r="C552" s="49" t="s">
        <v>1972</v>
      </c>
      <c r="D552" s="26" t="s">
        <v>1973</v>
      </c>
      <c r="E552" s="30">
        <f>IF(COUNTIF(Tableau8[Exclus], C552) &gt; 0, 1, 0)</f>
        <v>0</v>
      </c>
      <c r="F552" s="84" t="e">
        <f>VLOOKUP($C552,'NACE_ 2008 Exclus'!$B$1:$D$361,3,FALSE)</f>
        <v>#N/A</v>
      </c>
    </row>
    <row r="553" spans="1:6" ht="25.5" x14ac:dyDescent="0.2">
      <c r="A553" s="49" t="s">
        <v>1017</v>
      </c>
      <c r="B553" s="26" t="s">
        <v>2768</v>
      </c>
      <c r="C553" s="49" t="s">
        <v>1017</v>
      </c>
      <c r="D553" s="26" t="s">
        <v>2767</v>
      </c>
      <c r="E553" s="85">
        <f>IF(COUNTIF(Tableau8[Exclus], C553) &gt; 0, 1, 0)</f>
        <v>1</v>
      </c>
      <c r="F553" s="75" t="str">
        <f>VLOOKUP($C553,'NACE_ 2008 Exclus'!$B$1:$D$361,3,FALSE)</f>
        <v>Exclus suite au Décret SESAM si plus de 5 ETP occupés</v>
      </c>
    </row>
    <row r="554" spans="1:6" ht="25.5" x14ac:dyDescent="0.2">
      <c r="A554" s="49" t="s">
        <v>1017</v>
      </c>
      <c r="B554" s="26" t="s">
        <v>1018</v>
      </c>
      <c r="C554" s="49" t="s">
        <v>1972</v>
      </c>
      <c r="D554" s="26" t="s">
        <v>1973</v>
      </c>
      <c r="E554" s="30">
        <f>IF(COUNTIF(Tableau8[Exclus], C554) &gt; 0, 1, 0)</f>
        <v>0</v>
      </c>
      <c r="F554" s="84" t="e">
        <f>VLOOKUP($C554,'NACE_ 2008 Exclus'!$B$1:$D$361,3,FALSE)</f>
        <v>#N/A</v>
      </c>
    </row>
    <row r="555" spans="1:6" ht="25.5" x14ac:dyDescent="0.2">
      <c r="A555" s="49" t="s">
        <v>1019</v>
      </c>
      <c r="B555" s="26" t="s">
        <v>1020</v>
      </c>
      <c r="C555" s="49" t="s">
        <v>1019</v>
      </c>
      <c r="D555" s="26" t="s">
        <v>1020</v>
      </c>
      <c r="E555" s="30">
        <f>IF(COUNTIF(Tableau8[Exclus], C555) &gt; 0, 1, 0)</f>
        <v>0</v>
      </c>
      <c r="F555" s="84" t="e">
        <f>VLOOKUP($C555,'NACE_ 2008 Exclus'!$B$1:$D$361,3,FALSE)</f>
        <v>#N/A</v>
      </c>
    </row>
    <row r="556" spans="1:6" x14ac:dyDescent="0.2">
      <c r="A556" s="49" t="s">
        <v>1021</v>
      </c>
      <c r="B556" s="26" t="s">
        <v>1022</v>
      </c>
      <c r="C556" s="49" t="s">
        <v>1021</v>
      </c>
      <c r="D556" s="26" t="s">
        <v>1022</v>
      </c>
      <c r="E556" s="30">
        <f>IF(COUNTIF(Tableau8[Exclus], C556) &gt; 0, 1, 0)</f>
        <v>0</v>
      </c>
      <c r="F556" s="84" t="e">
        <f>VLOOKUP($C556,'NACE_ 2008 Exclus'!$B$1:$D$361,3,FALSE)</f>
        <v>#N/A</v>
      </c>
    </row>
    <row r="557" spans="1:6" ht="25.5" x14ac:dyDescent="0.2">
      <c r="A557" s="49" t="s">
        <v>1023</v>
      </c>
      <c r="B557" s="26" t="s">
        <v>2770</v>
      </c>
      <c r="C557" s="49" t="s">
        <v>1023</v>
      </c>
      <c r="D557" s="26" t="s">
        <v>2769</v>
      </c>
      <c r="E557" s="30">
        <f>IF(COUNTIF(Tableau8[Exclus], C557) &gt; 0, 1, 0)</f>
        <v>0</v>
      </c>
      <c r="F557" s="84" t="e">
        <f>VLOOKUP($C557,'NACE_ 2008 Exclus'!$B$1:$D$361,3,FALSE)</f>
        <v>#N/A</v>
      </c>
    </row>
    <row r="558" spans="1:6" ht="25.5" x14ac:dyDescent="0.2">
      <c r="A558" s="49" t="s">
        <v>1024</v>
      </c>
      <c r="B558" s="26" t="s">
        <v>1025</v>
      </c>
      <c r="C558" s="49" t="s">
        <v>1024</v>
      </c>
      <c r="D558" s="26" t="s">
        <v>1025</v>
      </c>
      <c r="E558" s="30">
        <f>IF(COUNTIF(Tableau8[Exclus], C558) &gt; 0, 1, 0)</f>
        <v>0</v>
      </c>
      <c r="F558" s="84" t="e">
        <f>VLOOKUP($C558,'NACE_ 2008 Exclus'!$B$1:$D$361,3,FALSE)</f>
        <v>#N/A</v>
      </c>
    </row>
    <row r="559" spans="1:6" ht="25.5" x14ac:dyDescent="0.2">
      <c r="A559" s="49" t="s">
        <v>1026</v>
      </c>
      <c r="B559" s="26" t="s">
        <v>1027</v>
      </c>
      <c r="C559" s="49" t="s">
        <v>1026</v>
      </c>
      <c r="D559" s="26" t="s">
        <v>1027</v>
      </c>
      <c r="E559" s="30">
        <f>IF(COUNTIF(Tableau8[Exclus], C559) &gt; 0, 1, 0)</f>
        <v>0</v>
      </c>
      <c r="F559" s="84" t="e">
        <f>VLOOKUP($C559,'NACE_ 2008 Exclus'!$B$1:$D$361,3,FALSE)</f>
        <v>#N/A</v>
      </c>
    </row>
    <row r="560" spans="1:6" ht="38.25" x14ac:dyDescent="0.2">
      <c r="A560" s="49" t="s">
        <v>1028</v>
      </c>
      <c r="B560" s="26" t="s">
        <v>1029</v>
      </c>
      <c r="C560" s="49" t="s">
        <v>1028</v>
      </c>
      <c r="D560" s="26" t="s">
        <v>1029</v>
      </c>
      <c r="E560" s="30">
        <f>IF(COUNTIF(Tableau8[Exclus], C560) &gt; 0, 1, 0)</f>
        <v>0</v>
      </c>
      <c r="F560" s="84" t="e">
        <f>VLOOKUP($C560,'NACE_ 2008 Exclus'!$B$1:$D$361,3,FALSE)</f>
        <v>#N/A</v>
      </c>
    </row>
    <row r="561" spans="1:6" x14ac:dyDescent="0.2">
      <c r="A561" s="49" t="s">
        <v>1030</v>
      </c>
      <c r="B561" s="26" t="s">
        <v>1031</v>
      </c>
      <c r="C561" s="49" t="s">
        <v>1030</v>
      </c>
      <c r="D561" s="26" t="s">
        <v>1031</v>
      </c>
      <c r="E561" s="30">
        <f>IF(COUNTIF(Tableau8[Exclus], C561) &gt; 0, 1, 0)</f>
        <v>0</v>
      </c>
      <c r="F561" s="84" t="e">
        <f>VLOOKUP($C561,'NACE_ 2008 Exclus'!$B$1:$D$361,3,FALSE)</f>
        <v>#N/A</v>
      </c>
    </row>
    <row r="562" spans="1:6" x14ac:dyDescent="0.2">
      <c r="A562" s="49" t="s">
        <v>1032</v>
      </c>
      <c r="B562" s="26" t="s">
        <v>1033</v>
      </c>
      <c r="C562" s="49" t="s">
        <v>1032</v>
      </c>
      <c r="D562" s="26" t="s">
        <v>1033</v>
      </c>
      <c r="E562" s="30">
        <f>IF(COUNTIF(Tableau8[Exclus], C562) &gt; 0, 1, 0)</f>
        <v>0</v>
      </c>
      <c r="F562" s="84" t="e">
        <f>VLOOKUP($C562,'NACE_ 2008 Exclus'!$B$1:$D$361,3,FALSE)</f>
        <v>#N/A</v>
      </c>
    </row>
    <row r="563" spans="1:6" ht="25.5" x14ac:dyDescent="0.2">
      <c r="A563" s="49" t="s">
        <v>1034</v>
      </c>
      <c r="B563" s="26" t="s">
        <v>1035</v>
      </c>
      <c r="C563" s="49" t="s">
        <v>1034</v>
      </c>
      <c r="D563" s="26" t="s">
        <v>1035</v>
      </c>
      <c r="E563" s="30">
        <f>IF(COUNTIF(Tableau8[Exclus], C563) &gt; 0, 1, 0)</f>
        <v>0</v>
      </c>
      <c r="F563" s="84" t="e">
        <f>VLOOKUP($C563,'NACE_ 2008 Exclus'!$B$1:$D$361,3,FALSE)</f>
        <v>#N/A</v>
      </c>
    </row>
    <row r="564" spans="1:6" x14ac:dyDescent="0.2">
      <c r="A564" s="49" t="s">
        <v>1036</v>
      </c>
      <c r="B564" s="26" t="s">
        <v>1037</v>
      </c>
      <c r="C564" s="49" t="s">
        <v>1036</v>
      </c>
      <c r="D564" s="26" t="s">
        <v>1037</v>
      </c>
      <c r="E564" s="30">
        <f>IF(COUNTIF(Tableau8[Exclus], C564) &gt; 0, 1, 0)</f>
        <v>0</v>
      </c>
      <c r="F564" s="84" t="e">
        <f>VLOOKUP($C564,'NACE_ 2008 Exclus'!$B$1:$D$361,3,FALSE)</f>
        <v>#N/A</v>
      </c>
    </row>
    <row r="565" spans="1:6" ht="25.5" x14ac:dyDescent="0.2">
      <c r="A565" s="49" t="s">
        <v>1038</v>
      </c>
      <c r="B565" s="26" t="s">
        <v>1039</v>
      </c>
      <c r="C565" s="49" t="s">
        <v>1038</v>
      </c>
      <c r="D565" s="26" t="s">
        <v>1039</v>
      </c>
      <c r="E565" s="30">
        <f>IF(COUNTIF(Tableau8[Exclus], C565) &gt; 0, 1, 0)</f>
        <v>0</v>
      </c>
      <c r="F565" s="84" t="e">
        <f>VLOOKUP($C565,'NACE_ 2008 Exclus'!$B$1:$D$361,3,FALSE)</f>
        <v>#N/A</v>
      </c>
    </row>
    <row r="566" spans="1:6" ht="38.25" x14ac:dyDescent="0.2">
      <c r="A566" s="49" t="s">
        <v>1040</v>
      </c>
      <c r="B566" s="26" t="s">
        <v>2772</v>
      </c>
      <c r="C566" s="49" t="s">
        <v>1040</v>
      </c>
      <c r="D566" s="26" t="s">
        <v>2771</v>
      </c>
      <c r="E566" s="30">
        <f>IF(COUNTIF(Tableau8[Exclus], C566) &gt; 0, 1, 0)</f>
        <v>0</v>
      </c>
      <c r="F566" s="84" t="e">
        <f>VLOOKUP($C566,'NACE_ 2008 Exclus'!$B$1:$D$361,3,FALSE)</f>
        <v>#N/A</v>
      </c>
    </row>
    <row r="567" spans="1:6" ht="38.25" x14ac:dyDescent="0.2">
      <c r="A567" s="49" t="s">
        <v>1041</v>
      </c>
      <c r="B567" s="26" t="s">
        <v>1042</v>
      </c>
      <c r="C567" s="49" t="s">
        <v>1041</v>
      </c>
      <c r="D567" s="26" t="s">
        <v>1042</v>
      </c>
      <c r="E567" s="30">
        <f>IF(COUNTIF(Tableau8[Exclus], C567) &gt; 0, 1, 0)</f>
        <v>0</v>
      </c>
      <c r="F567" s="84" t="e">
        <f>VLOOKUP($C567,'NACE_ 2008 Exclus'!$B$1:$D$361,3,FALSE)</f>
        <v>#N/A</v>
      </c>
    </row>
    <row r="568" spans="1:6" ht="25.5" x14ac:dyDescent="0.2">
      <c r="A568" s="49" t="s">
        <v>1043</v>
      </c>
      <c r="B568" s="26" t="s">
        <v>1044</v>
      </c>
      <c r="C568" s="49" t="s">
        <v>1043</v>
      </c>
      <c r="D568" s="26" t="s">
        <v>1044</v>
      </c>
      <c r="E568" s="30">
        <f>IF(COUNTIF(Tableau8[Exclus], C568) &gt; 0, 1, 0)</f>
        <v>0</v>
      </c>
      <c r="F568" s="84" t="e">
        <f>VLOOKUP($C568,'NACE_ 2008 Exclus'!$B$1:$D$361,3,FALSE)</f>
        <v>#N/A</v>
      </c>
    </row>
    <row r="569" spans="1:6" ht="25.5" x14ac:dyDescent="0.2">
      <c r="A569" s="49" t="s">
        <v>1061</v>
      </c>
      <c r="B569" s="26" t="s">
        <v>1060</v>
      </c>
      <c r="C569" s="49" t="s">
        <v>1059</v>
      </c>
      <c r="D569" s="26" t="s">
        <v>1060</v>
      </c>
      <c r="E569" s="30">
        <f>IF(COUNTIF(Tableau8[Exclus], C569) &gt; 0, 1, 0)</f>
        <v>0</v>
      </c>
      <c r="F569" s="84" t="e">
        <f>VLOOKUP($C569,'NACE_ 2008 Exclus'!$B$1:$D$361,3,FALSE)</f>
        <v>#N/A</v>
      </c>
    </row>
    <row r="570" spans="1:6" ht="25.5" x14ac:dyDescent="0.2">
      <c r="A570" s="49" t="s">
        <v>1045</v>
      </c>
      <c r="B570" s="26" t="s">
        <v>1046</v>
      </c>
      <c r="C570" s="49" t="s">
        <v>1045</v>
      </c>
      <c r="D570" s="26" t="s">
        <v>1046</v>
      </c>
      <c r="E570" s="30">
        <f>IF(COUNTIF(Tableau8[Exclus], C570) &gt; 0, 1, 0)</f>
        <v>0</v>
      </c>
      <c r="F570" s="84" t="e">
        <f>VLOOKUP($C570,'NACE_ 2008 Exclus'!$B$1:$D$361,3,FALSE)</f>
        <v>#N/A</v>
      </c>
    </row>
    <row r="571" spans="1:6" ht="25.5" x14ac:dyDescent="0.2">
      <c r="A571" s="49" t="s">
        <v>1045</v>
      </c>
      <c r="B571" s="26" t="s">
        <v>1046</v>
      </c>
      <c r="C571" s="49" t="s">
        <v>1066</v>
      </c>
      <c r="D571" s="26" t="s">
        <v>1067</v>
      </c>
      <c r="E571" s="30">
        <f>IF(COUNTIF(Tableau8[Exclus], C571) &gt; 0, 1, 0)</f>
        <v>0</v>
      </c>
      <c r="F571" s="84" t="e">
        <f>VLOOKUP($C571,'NACE_ 2008 Exclus'!$B$1:$D$361,3,FALSE)</f>
        <v>#N/A</v>
      </c>
    </row>
    <row r="572" spans="1:6" ht="25.5" x14ac:dyDescent="0.2">
      <c r="A572" s="49" t="s">
        <v>1047</v>
      </c>
      <c r="B572" s="26" t="s">
        <v>1048</v>
      </c>
      <c r="C572" s="49" t="s">
        <v>1047</v>
      </c>
      <c r="D572" s="26" t="s">
        <v>1048</v>
      </c>
      <c r="E572" s="30">
        <f>IF(COUNTIF(Tableau8[Exclus], C572) &gt; 0, 1, 0)</f>
        <v>0</v>
      </c>
      <c r="F572" s="84" t="e">
        <f>VLOOKUP($C572,'NACE_ 2008 Exclus'!$B$1:$D$361,3,FALSE)</f>
        <v>#N/A</v>
      </c>
    </row>
    <row r="573" spans="1:6" x14ac:dyDescent="0.2">
      <c r="A573" s="49" t="s">
        <v>1049</v>
      </c>
      <c r="B573" s="26" t="s">
        <v>1050</v>
      </c>
      <c r="C573" s="49" t="s">
        <v>1049</v>
      </c>
      <c r="D573" s="26" t="s">
        <v>1050</v>
      </c>
      <c r="E573" s="30">
        <f>IF(COUNTIF(Tableau8[Exclus], C573) &gt; 0, 1, 0)</f>
        <v>0</v>
      </c>
      <c r="F573" s="84" t="e">
        <f>VLOOKUP($C573,'NACE_ 2008 Exclus'!$B$1:$D$361,3,FALSE)</f>
        <v>#N/A</v>
      </c>
    </row>
    <row r="574" spans="1:6" ht="25.5" x14ac:dyDescent="0.2">
      <c r="A574" s="49" t="s">
        <v>1051</v>
      </c>
      <c r="B574" s="26" t="s">
        <v>1052</v>
      </c>
      <c r="C574" s="49" t="s">
        <v>1051</v>
      </c>
      <c r="D574" s="26" t="s">
        <v>1052</v>
      </c>
      <c r="E574" s="30">
        <f>IF(COUNTIF(Tableau8[Exclus], C574) &gt; 0, 1, 0)</f>
        <v>0</v>
      </c>
      <c r="F574" s="84" t="e">
        <f>VLOOKUP($C574,'NACE_ 2008 Exclus'!$B$1:$D$361,3,FALSE)</f>
        <v>#N/A</v>
      </c>
    </row>
    <row r="575" spans="1:6" ht="25.5" x14ac:dyDescent="0.2">
      <c r="A575" s="49" t="s">
        <v>1053</v>
      </c>
      <c r="B575" s="26" t="s">
        <v>1054</v>
      </c>
      <c r="C575" s="49" t="s">
        <v>1053</v>
      </c>
      <c r="D575" s="26" t="s">
        <v>1054</v>
      </c>
      <c r="E575" s="30">
        <f>IF(COUNTIF(Tableau8[Exclus], C575) &gt; 0, 1, 0)</f>
        <v>0</v>
      </c>
      <c r="F575" s="84" t="e">
        <f>VLOOKUP($C575,'NACE_ 2008 Exclus'!$B$1:$D$361,3,FALSE)</f>
        <v>#N/A</v>
      </c>
    </row>
    <row r="576" spans="1:6" ht="25.5" x14ac:dyDescent="0.2">
      <c r="A576" s="49" t="s">
        <v>1055</v>
      </c>
      <c r="B576" s="26" t="s">
        <v>1056</v>
      </c>
      <c r="C576" s="49" t="s">
        <v>1055</v>
      </c>
      <c r="D576" s="26" t="s">
        <v>2773</v>
      </c>
      <c r="E576" s="30">
        <f>IF(COUNTIF(Tableau8[Exclus], C576) &gt; 0, 1, 0)</f>
        <v>0</v>
      </c>
      <c r="F576" s="84" t="e">
        <f>VLOOKUP($C576,'NACE_ 2008 Exclus'!$B$1:$D$361,3,FALSE)</f>
        <v>#N/A</v>
      </c>
    </row>
    <row r="577" spans="1:6" ht="25.5" x14ac:dyDescent="0.2">
      <c r="A577" s="49" t="s">
        <v>1057</v>
      </c>
      <c r="B577" s="26" t="s">
        <v>1058</v>
      </c>
      <c r="C577" s="49" t="s">
        <v>1057</v>
      </c>
      <c r="D577" s="26" t="s">
        <v>2774</v>
      </c>
      <c r="E577" s="30">
        <f>IF(COUNTIF(Tableau8[Exclus], C577) &gt; 0, 1, 0)</f>
        <v>0</v>
      </c>
      <c r="F577" s="84" t="e">
        <f>VLOOKUP($C577,'NACE_ 2008 Exclus'!$B$1:$D$361,3,FALSE)</f>
        <v>#N/A</v>
      </c>
    </row>
    <row r="578" spans="1:6" ht="25.5" x14ac:dyDescent="0.2">
      <c r="A578" s="49" t="s">
        <v>1059</v>
      </c>
      <c r="B578" s="26" t="s">
        <v>1063</v>
      </c>
      <c r="C578" s="49" t="s">
        <v>1062</v>
      </c>
      <c r="D578" s="26" t="s">
        <v>1063</v>
      </c>
      <c r="E578" s="30">
        <f>IF(COUNTIF(Tableau8[Exclus], C578) &gt; 0, 1, 0)</f>
        <v>0</v>
      </c>
      <c r="F578" s="84" t="e">
        <f>VLOOKUP($C578,'NACE_ 2008 Exclus'!$B$1:$D$361,3,FALSE)</f>
        <v>#N/A</v>
      </c>
    </row>
    <row r="579" spans="1:6" ht="25.5" x14ac:dyDescent="0.2">
      <c r="A579" s="49" t="s">
        <v>1062</v>
      </c>
      <c r="B579" s="26" t="s">
        <v>1065</v>
      </c>
      <c r="C579" s="49" t="s">
        <v>1064</v>
      </c>
      <c r="D579" s="26" t="s">
        <v>1065</v>
      </c>
      <c r="E579" s="30">
        <f>IF(COUNTIF(Tableau8[Exclus], C579) &gt; 0, 1, 0)</f>
        <v>0</v>
      </c>
      <c r="F579" s="84" t="e">
        <f>VLOOKUP($C579,'NACE_ 2008 Exclus'!$B$1:$D$361,3,FALSE)</f>
        <v>#N/A</v>
      </c>
    </row>
    <row r="580" spans="1:6" ht="25.5" x14ac:dyDescent="0.2">
      <c r="A580" s="49" t="s">
        <v>1066</v>
      </c>
      <c r="B580" s="26" t="s">
        <v>1067</v>
      </c>
      <c r="C580" s="49" t="s">
        <v>1066</v>
      </c>
      <c r="D580" s="26" t="s">
        <v>1067</v>
      </c>
      <c r="E580" s="30">
        <f>IF(COUNTIF(Tableau8[Exclus], C580) &gt; 0, 1, 0)</f>
        <v>0</v>
      </c>
      <c r="F580" s="84" t="e">
        <f>VLOOKUP($C580,'NACE_ 2008 Exclus'!$B$1:$D$361,3,FALSE)</f>
        <v>#N/A</v>
      </c>
    </row>
    <row r="581" spans="1:6" ht="25.5" x14ac:dyDescent="0.2">
      <c r="A581" s="49" t="s">
        <v>1068</v>
      </c>
      <c r="B581" s="26" t="s">
        <v>1069</v>
      </c>
      <c r="C581" s="49" t="s">
        <v>1068</v>
      </c>
      <c r="D581" s="26" t="s">
        <v>1069</v>
      </c>
      <c r="E581" s="30">
        <f>IF(COUNTIF(Tableau8[Exclus], C581) &gt; 0, 1, 0)</f>
        <v>0</v>
      </c>
      <c r="F581" s="84" t="e">
        <f>VLOOKUP($C581,'NACE_ 2008 Exclus'!$B$1:$D$361,3,FALSE)</f>
        <v>#N/A</v>
      </c>
    </row>
    <row r="582" spans="1:6" ht="25.5" x14ac:dyDescent="0.2">
      <c r="A582" s="49" t="s">
        <v>1070</v>
      </c>
      <c r="B582" s="26" t="s">
        <v>2776</v>
      </c>
      <c r="C582" s="49" t="s">
        <v>1070</v>
      </c>
      <c r="D582" s="26" t="s">
        <v>2775</v>
      </c>
      <c r="E582" s="30">
        <f>IF(COUNTIF(Tableau8[Exclus], C582) &gt; 0, 1, 0)</f>
        <v>0</v>
      </c>
      <c r="F582" s="84" t="e">
        <f>VLOOKUP($C582,'NACE_ 2008 Exclus'!$B$1:$D$361,3,FALSE)</f>
        <v>#N/A</v>
      </c>
    </row>
    <row r="583" spans="1:6" ht="25.5" x14ac:dyDescent="0.2">
      <c r="A583" s="49" t="s">
        <v>1071</v>
      </c>
      <c r="B583" s="26" t="s">
        <v>2778</v>
      </c>
      <c r="C583" s="49" t="s">
        <v>1071</v>
      </c>
      <c r="D583" s="26" t="s">
        <v>2777</v>
      </c>
      <c r="E583" s="30">
        <f>IF(COUNTIF(Tableau8[Exclus], C583) &gt; 0, 1, 0)</f>
        <v>0</v>
      </c>
      <c r="F583" s="84" t="e">
        <f>VLOOKUP($C583,'NACE_ 2008 Exclus'!$B$1:$D$361,3,FALSE)</f>
        <v>#N/A</v>
      </c>
    </row>
    <row r="584" spans="1:6" ht="25.5" x14ac:dyDescent="0.2">
      <c r="A584" s="49" t="s">
        <v>1072</v>
      </c>
      <c r="B584" s="26" t="s">
        <v>1073</v>
      </c>
      <c r="C584" s="49" t="s">
        <v>1072</v>
      </c>
      <c r="D584" s="26" t="s">
        <v>1073</v>
      </c>
      <c r="E584" s="30">
        <f>IF(COUNTIF(Tableau8[Exclus], C584) &gt; 0, 1, 0)</f>
        <v>0</v>
      </c>
      <c r="F584" s="84" t="e">
        <f>VLOOKUP($C584,'NACE_ 2008 Exclus'!$B$1:$D$361,3,FALSE)</f>
        <v>#N/A</v>
      </c>
    </row>
    <row r="585" spans="1:6" x14ac:dyDescent="0.2">
      <c r="A585" s="49" t="s">
        <v>1074</v>
      </c>
      <c r="B585" s="26" t="s">
        <v>1075</v>
      </c>
      <c r="C585" s="49" t="s">
        <v>1074</v>
      </c>
      <c r="D585" s="26" t="s">
        <v>1075</v>
      </c>
      <c r="E585" s="30">
        <f>IF(COUNTIF(Tableau8[Exclus], C585) &gt; 0, 1, 0)</f>
        <v>0</v>
      </c>
      <c r="F585" s="84" t="e">
        <f>VLOOKUP($C585,'NACE_ 2008 Exclus'!$B$1:$D$361,3,FALSE)</f>
        <v>#N/A</v>
      </c>
    </row>
    <row r="586" spans="1:6" x14ac:dyDescent="0.2">
      <c r="A586" s="49" t="s">
        <v>1076</v>
      </c>
      <c r="B586" s="26" t="s">
        <v>1077</v>
      </c>
      <c r="C586" s="49" t="s">
        <v>1076</v>
      </c>
      <c r="D586" s="26" t="s">
        <v>1077</v>
      </c>
      <c r="E586" s="30">
        <f>IF(COUNTIF(Tableau8[Exclus], C586) &gt; 0, 1, 0)</f>
        <v>0</v>
      </c>
      <c r="F586" s="84" t="e">
        <f>VLOOKUP($C586,'NACE_ 2008 Exclus'!$B$1:$D$361,3,FALSE)</f>
        <v>#N/A</v>
      </c>
    </row>
    <row r="587" spans="1:6" x14ac:dyDescent="0.2">
      <c r="A587" s="49" t="s">
        <v>1078</v>
      </c>
      <c r="B587" s="26" t="s">
        <v>1079</v>
      </c>
      <c r="C587" s="49" t="s">
        <v>1078</v>
      </c>
      <c r="D587" s="26" t="s">
        <v>1079</v>
      </c>
      <c r="E587" s="30">
        <f>IF(COUNTIF(Tableau8[Exclus], C587) &gt; 0, 1, 0)</f>
        <v>0</v>
      </c>
      <c r="F587" s="84" t="e">
        <f>VLOOKUP($C587,'NACE_ 2008 Exclus'!$B$1:$D$361,3,FALSE)</f>
        <v>#N/A</v>
      </c>
    </row>
    <row r="588" spans="1:6" ht="25.5" x14ac:dyDescent="0.2">
      <c r="A588" s="49" t="s">
        <v>1080</v>
      </c>
      <c r="B588" s="26" t="s">
        <v>1081</v>
      </c>
      <c r="C588" s="49" t="s">
        <v>1080</v>
      </c>
      <c r="D588" s="26" t="s">
        <v>1081</v>
      </c>
      <c r="E588" s="30">
        <f>IF(COUNTIF(Tableau8[Exclus], C588) &gt; 0, 1, 0)</f>
        <v>0</v>
      </c>
      <c r="F588" s="84" t="e">
        <f>VLOOKUP($C588,'NACE_ 2008 Exclus'!$B$1:$D$361,3,FALSE)</f>
        <v>#N/A</v>
      </c>
    </row>
    <row r="589" spans="1:6" ht="25.5" x14ac:dyDescent="0.2">
      <c r="A589" s="49" t="s">
        <v>1082</v>
      </c>
      <c r="B589" s="26" t="s">
        <v>1083</v>
      </c>
      <c r="C589" s="49" t="s">
        <v>1082</v>
      </c>
      <c r="D589" s="26" t="s">
        <v>1083</v>
      </c>
      <c r="E589" s="30">
        <f>IF(COUNTIF(Tableau8[Exclus], C589) &gt; 0, 1, 0)</f>
        <v>0</v>
      </c>
      <c r="F589" s="84" t="e">
        <f>VLOOKUP($C589,'NACE_ 2008 Exclus'!$B$1:$D$361,3,FALSE)</f>
        <v>#N/A</v>
      </c>
    </row>
    <row r="590" spans="1:6" x14ac:dyDescent="0.2">
      <c r="A590" s="49" t="s">
        <v>1084</v>
      </c>
      <c r="B590" s="26" t="s">
        <v>1085</v>
      </c>
      <c r="C590" s="49" t="s">
        <v>1084</v>
      </c>
      <c r="D590" s="26" t="s">
        <v>1085</v>
      </c>
      <c r="E590" s="30">
        <f>IF(COUNTIF(Tableau8[Exclus], C590) &gt; 0, 1, 0)</f>
        <v>0</v>
      </c>
      <c r="F590" s="84" t="e">
        <f>VLOOKUP($C590,'NACE_ 2008 Exclus'!$B$1:$D$361,3,FALSE)</f>
        <v>#N/A</v>
      </c>
    </row>
    <row r="591" spans="1:6" ht="25.5" x14ac:dyDescent="0.2">
      <c r="A591" s="49" t="s">
        <v>1086</v>
      </c>
      <c r="B591" s="26" t="s">
        <v>1087</v>
      </c>
      <c r="C591" s="49" t="s">
        <v>1086</v>
      </c>
      <c r="D591" s="26" t="s">
        <v>1087</v>
      </c>
      <c r="E591" s="30">
        <f>IF(COUNTIF(Tableau8[Exclus], C591) &gt; 0, 1, 0)</f>
        <v>0</v>
      </c>
      <c r="F591" s="84" t="e">
        <f>VLOOKUP($C591,'NACE_ 2008 Exclus'!$B$1:$D$361,3,FALSE)</f>
        <v>#N/A</v>
      </c>
    </row>
    <row r="592" spans="1:6" ht="38.25" x14ac:dyDescent="0.2">
      <c r="A592" s="49" t="s">
        <v>1090</v>
      </c>
      <c r="B592" s="26" t="s">
        <v>1096</v>
      </c>
      <c r="C592" s="49" t="s">
        <v>1094</v>
      </c>
      <c r="D592" s="26" t="s">
        <v>1095</v>
      </c>
      <c r="E592" s="30">
        <f>IF(COUNTIF(Tableau8[Exclus], C592) &gt; 0, 1, 0)</f>
        <v>0</v>
      </c>
      <c r="F592" s="84" t="e">
        <f>VLOOKUP($C592,'NACE_ 2008 Exclus'!$B$1:$D$361,3,FALSE)</f>
        <v>#N/A</v>
      </c>
    </row>
    <row r="593" spans="1:6" ht="25.5" x14ac:dyDescent="0.2">
      <c r="A593" s="49" t="s">
        <v>1097</v>
      </c>
      <c r="B593" s="26" t="s">
        <v>1098</v>
      </c>
      <c r="C593" s="49" t="s">
        <v>1097</v>
      </c>
      <c r="D593" s="26" t="s">
        <v>1098</v>
      </c>
      <c r="E593" s="30">
        <f>IF(COUNTIF(Tableau8[Exclus], C593) &gt; 0, 1, 0)</f>
        <v>0</v>
      </c>
      <c r="F593" s="84" t="e">
        <f>VLOOKUP($C593,'NACE_ 2008 Exclus'!$B$1:$D$361,3,FALSE)</f>
        <v>#N/A</v>
      </c>
    </row>
    <row r="594" spans="1:6" x14ac:dyDescent="0.2">
      <c r="A594" s="49" t="s">
        <v>1099</v>
      </c>
      <c r="B594" s="26" t="s">
        <v>1100</v>
      </c>
      <c r="C594" s="49" t="s">
        <v>1099</v>
      </c>
      <c r="D594" s="26" t="s">
        <v>1100</v>
      </c>
      <c r="E594" s="30">
        <f>IF(COUNTIF(Tableau8[Exclus], C594) &gt; 0, 1, 0)</f>
        <v>0</v>
      </c>
      <c r="F594" s="84" t="e">
        <f>VLOOKUP($C594,'NACE_ 2008 Exclus'!$B$1:$D$361,3,FALSE)</f>
        <v>#N/A</v>
      </c>
    </row>
    <row r="595" spans="1:6" ht="25.5" x14ac:dyDescent="0.2">
      <c r="A595" s="49" t="s">
        <v>1101</v>
      </c>
      <c r="B595" s="26" t="s">
        <v>1102</v>
      </c>
      <c r="C595" s="49" t="s">
        <v>1101</v>
      </c>
      <c r="D595" s="26" t="s">
        <v>1102</v>
      </c>
      <c r="E595" s="30">
        <f>IF(COUNTIF(Tableau8[Exclus], C595) &gt; 0, 1, 0)</f>
        <v>0</v>
      </c>
      <c r="F595" s="84" t="e">
        <f>VLOOKUP($C595,'NACE_ 2008 Exclus'!$B$1:$D$361,3,FALSE)</f>
        <v>#N/A</v>
      </c>
    </row>
    <row r="596" spans="1:6" ht="25.5" x14ac:dyDescent="0.2">
      <c r="A596" s="49" t="s">
        <v>1103</v>
      </c>
      <c r="B596" s="26" t="s">
        <v>2779</v>
      </c>
      <c r="C596" s="49" t="s">
        <v>1103</v>
      </c>
      <c r="D596" s="26" t="s">
        <v>1104</v>
      </c>
      <c r="E596" s="30">
        <f>IF(COUNTIF(Tableau8[Exclus], C596) &gt; 0, 1, 0)</f>
        <v>0</v>
      </c>
      <c r="F596" s="84" t="e">
        <f>VLOOKUP($C596,'NACE_ 2008 Exclus'!$B$1:$D$361,3,FALSE)</f>
        <v>#N/A</v>
      </c>
    </row>
    <row r="597" spans="1:6" x14ac:dyDescent="0.2">
      <c r="A597" s="49" t="s">
        <v>1105</v>
      </c>
      <c r="B597" s="26" t="s">
        <v>1106</v>
      </c>
      <c r="C597" s="49" t="s">
        <v>1105</v>
      </c>
      <c r="D597" s="26" t="s">
        <v>1106</v>
      </c>
      <c r="E597" s="30">
        <f>IF(COUNTIF(Tableau8[Exclus], C597) &gt; 0, 1, 0)</f>
        <v>0</v>
      </c>
      <c r="F597" s="84" t="e">
        <f>VLOOKUP($C597,'NACE_ 2008 Exclus'!$B$1:$D$361,3,FALSE)</f>
        <v>#N/A</v>
      </c>
    </row>
    <row r="598" spans="1:6" ht="25.5" x14ac:dyDescent="0.2">
      <c r="A598" s="49" t="s">
        <v>1107</v>
      </c>
      <c r="B598" s="26" t="s">
        <v>3015</v>
      </c>
      <c r="C598" s="49" t="s">
        <v>1145</v>
      </c>
      <c r="D598" s="26" t="s">
        <v>1146</v>
      </c>
      <c r="E598" s="30">
        <f>IF(COUNTIF(Tableau8[Exclus], C598) &gt; 0, 1, 0)</f>
        <v>0</v>
      </c>
      <c r="F598" s="84" t="e">
        <f>VLOOKUP($C598,'NACE_ 2008 Exclus'!$B$1:$D$361,3,FALSE)</f>
        <v>#N/A</v>
      </c>
    </row>
    <row r="599" spans="1:6" x14ac:dyDescent="0.2">
      <c r="A599" s="49" t="s">
        <v>1109</v>
      </c>
      <c r="B599" s="26" t="s">
        <v>1108</v>
      </c>
      <c r="C599" s="49" t="s">
        <v>1107</v>
      </c>
      <c r="D599" s="26" t="s">
        <v>1108</v>
      </c>
      <c r="E599" s="30">
        <f>IF(COUNTIF(Tableau8[Exclus], C599) &gt; 0, 1, 0)</f>
        <v>0</v>
      </c>
      <c r="F599" s="84" t="e">
        <f>VLOOKUP($C599,'NACE_ 2008 Exclus'!$B$1:$D$361,3,FALSE)</f>
        <v>#N/A</v>
      </c>
    </row>
    <row r="600" spans="1:6" x14ac:dyDescent="0.2">
      <c r="A600" s="49" t="s">
        <v>3019</v>
      </c>
      <c r="B600" s="26" t="s">
        <v>1110</v>
      </c>
      <c r="C600" s="49" t="s">
        <v>1109</v>
      </c>
      <c r="D600" s="26" t="s">
        <v>1110</v>
      </c>
      <c r="E600" s="30">
        <f>IF(COUNTIF(Tableau8[Exclus], C600) &gt; 0, 1, 0)</f>
        <v>0</v>
      </c>
      <c r="F600" s="84" t="e">
        <f>VLOOKUP($C600,'NACE_ 2008 Exclus'!$B$1:$D$361,3,FALSE)</f>
        <v>#N/A</v>
      </c>
    </row>
    <row r="601" spans="1:6" ht="25.5" x14ac:dyDescent="0.2">
      <c r="A601" s="49" t="s">
        <v>1111</v>
      </c>
      <c r="B601" s="26" t="s">
        <v>1112</v>
      </c>
      <c r="C601" s="49" t="s">
        <v>1111</v>
      </c>
      <c r="D601" s="26" t="s">
        <v>1112</v>
      </c>
      <c r="E601" s="30">
        <f>IF(COUNTIF(Tableau8[Exclus], C601) &gt; 0, 1, 0)</f>
        <v>0</v>
      </c>
      <c r="F601" s="84" t="e">
        <f>VLOOKUP($C601,'NACE_ 2008 Exclus'!$B$1:$D$361,3,FALSE)</f>
        <v>#N/A</v>
      </c>
    </row>
    <row r="602" spans="1:6" ht="25.5" x14ac:dyDescent="0.2">
      <c r="A602" s="49" t="s">
        <v>1113</v>
      </c>
      <c r="B602" s="26" t="s">
        <v>1114</v>
      </c>
      <c r="C602" s="49" t="s">
        <v>1113</v>
      </c>
      <c r="D602" s="26" t="s">
        <v>1114</v>
      </c>
      <c r="E602" s="30">
        <f>IF(COUNTIF(Tableau8[Exclus], C602) &gt; 0, 1, 0)</f>
        <v>0</v>
      </c>
      <c r="F602" s="84" t="e">
        <f>VLOOKUP($C602,'NACE_ 2008 Exclus'!$B$1:$D$361,3,FALSE)</f>
        <v>#N/A</v>
      </c>
    </row>
    <row r="603" spans="1:6" ht="25.5" x14ac:dyDescent="0.2">
      <c r="A603" s="49" t="s">
        <v>1115</v>
      </c>
      <c r="B603" s="26" t="s">
        <v>1116</v>
      </c>
      <c r="C603" s="49" t="s">
        <v>1115</v>
      </c>
      <c r="D603" s="26" t="s">
        <v>1116</v>
      </c>
      <c r="E603" s="30">
        <f>IF(COUNTIF(Tableau8[Exclus], C603) &gt; 0, 1, 0)</f>
        <v>0</v>
      </c>
      <c r="F603" s="84" t="e">
        <f>VLOOKUP($C603,'NACE_ 2008 Exclus'!$B$1:$D$361,3,FALSE)</f>
        <v>#N/A</v>
      </c>
    </row>
    <row r="604" spans="1:6" ht="25.5" x14ac:dyDescent="0.2">
      <c r="A604" s="49" t="s">
        <v>1117</v>
      </c>
      <c r="B604" s="26" t="s">
        <v>2780</v>
      </c>
      <c r="C604" s="49" t="s">
        <v>1117</v>
      </c>
      <c r="D604" s="26" t="s">
        <v>1118</v>
      </c>
      <c r="E604" s="30">
        <f>IF(COUNTIF(Tableau8[Exclus], C604) &gt; 0, 1, 0)</f>
        <v>0</v>
      </c>
      <c r="F604" s="84" t="e">
        <f>VLOOKUP($C604,'NACE_ 2008 Exclus'!$B$1:$D$361,3,FALSE)</f>
        <v>#N/A</v>
      </c>
    </row>
    <row r="605" spans="1:6" ht="25.5" x14ac:dyDescent="0.2">
      <c r="A605" s="49" t="s">
        <v>1119</v>
      </c>
      <c r="B605" s="26" t="s">
        <v>1120</v>
      </c>
      <c r="C605" s="49" t="s">
        <v>1119</v>
      </c>
      <c r="D605" s="26" t="s">
        <v>1120</v>
      </c>
      <c r="E605" s="30">
        <f>IF(COUNTIF(Tableau8[Exclus], C605) &gt; 0, 1, 0)</f>
        <v>0</v>
      </c>
      <c r="F605" s="84" t="e">
        <f>VLOOKUP($C605,'NACE_ 2008 Exclus'!$B$1:$D$361,3,FALSE)</f>
        <v>#N/A</v>
      </c>
    </row>
    <row r="606" spans="1:6" x14ac:dyDescent="0.2">
      <c r="A606" s="49" t="s">
        <v>1121</v>
      </c>
      <c r="B606" s="26" t="s">
        <v>1122</v>
      </c>
      <c r="C606" s="49" t="s">
        <v>1121</v>
      </c>
      <c r="D606" s="26" t="s">
        <v>1122</v>
      </c>
      <c r="E606" s="30">
        <f>IF(COUNTIF(Tableau8[Exclus], C606) &gt; 0, 1, 0)</f>
        <v>0</v>
      </c>
      <c r="F606" s="84" t="e">
        <f>VLOOKUP($C606,'NACE_ 2008 Exclus'!$B$1:$D$361,3,FALSE)</f>
        <v>#N/A</v>
      </c>
    </row>
    <row r="607" spans="1:6" ht="25.5" x14ac:dyDescent="0.2">
      <c r="A607" s="49" t="s">
        <v>1123</v>
      </c>
      <c r="B607" s="26" t="s">
        <v>1124</v>
      </c>
      <c r="C607" s="49" t="s">
        <v>1123</v>
      </c>
      <c r="D607" s="26" t="s">
        <v>1124</v>
      </c>
      <c r="E607" s="30">
        <f>IF(COUNTIF(Tableau8[Exclus], C607) &gt; 0, 1, 0)</f>
        <v>0</v>
      </c>
      <c r="F607" s="84" t="e">
        <f>VLOOKUP($C607,'NACE_ 2008 Exclus'!$B$1:$D$361,3,FALSE)</f>
        <v>#N/A</v>
      </c>
    </row>
    <row r="608" spans="1:6" x14ac:dyDescent="0.2">
      <c r="A608" s="49" t="s">
        <v>1125</v>
      </c>
      <c r="B608" s="26" t="s">
        <v>1126</v>
      </c>
      <c r="C608" s="49" t="s">
        <v>1125</v>
      </c>
      <c r="D608" s="26" t="s">
        <v>1126</v>
      </c>
      <c r="E608" s="30">
        <f>IF(COUNTIF(Tableau8[Exclus], C608) &gt; 0, 1, 0)</f>
        <v>0</v>
      </c>
      <c r="F608" s="84" t="e">
        <f>VLOOKUP($C608,'NACE_ 2008 Exclus'!$B$1:$D$361,3,FALSE)</f>
        <v>#N/A</v>
      </c>
    </row>
    <row r="609" spans="1:6" ht="25.5" x14ac:dyDescent="0.2">
      <c r="A609" s="49" t="s">
        <v>1127</v>
      </c>
      <c r="B609" s="26" t="s">
        <v>1128</v>
      </c>
      <c r="C609" s="49" t="s">
        <v>1127</v>
      </c>
      <c r="D609" s="26" t="s">
        <v>1128</v>
      </c>
      <c r="E609" s="30">
        <f>IF(COUNTIF(Tableau8[Exclus], C609) &gt; 0, 1, 0)</f>
        <v>0</v>
      </c>
      <c r="F609" s="84" t="e">
        <f>VLOOKUP($C609,'NACE_ 2008 Exclus'!$B$1:$D$361,3,FALSE)</f>
        <v>#N/A</v>
      </c>
    </row>
    <row r="610" spans="1:6" ht="25.5" x14ac:dyDescent="0.2">
      <c r="A610" s="49" t="s">
        <v>1092</v>
      </c>
      <c r="B610" s="26" t="s">
        <v>1093</v>
      </c>
      <c r="C610" s="49" t="s">
        <v>1090</v>
      </c>
      <c r="D610" s="26" t="s">
        <v>1091</v>
      </c>
      <c r="E610" s="30">
        <f>IF(COUNTIF(Tableau8[Exclus], C610) &gt; 0, 1, 0)</f>
        <v>0</v>
      </c>
      <c r="F610" s="84" t="e">
        <f>VLOOKUP($C610,'NACE_ 2008 Exclus'!$B$1:$D$361,3,FALSE)</f>
        <v>#N/A</v>
      </c>
    </row>
    <row r="611" spans="1:6" ht="25.5" x14ac:dyDescent="0.2">
      <c r="A611" s="49" t="s">
        <v>1092</v>
      </c>
      <c r="B611" s="26" t="s">
        <v>1093</v>
      </c>
      <c r="C611" s="49" t="s">
        <v>1092</v>
      </c>
      <c r="D611" s="26" t="s">
        <v>1093</v>
      </c>
      <c r="E611" s="30">
        <f>IF(COUNTIF(Tableau8[Exclus], C611) &gt; 0, 1, 0)</f>
        <v>0</v>
      </c>
      <c r="F611" s="84" t="e">
        <f>VLOOKUP($C611,'NACE_ 2008 Exclus'!$B$1:$D$361,3,FALSE)</f>
        <v>#N/A</v>
      </c>
    </row>
    <row r="612" spans="1:6" ht="38.25" x14ac:dyDescent="0.2">
      <c r="A612" s="49" t="s">
        <v>1131</v>
      </c>
      <c r="B612" s="26" t="s">
        <v>1132</v>
      </c>
      <c r="C612" s="49" t="s">
        <v>1129</v>
      </c>
      <c r="D612" s="26" t="s">
        <v>1130</v>
      </c>
      <c r="E612" s="30">
        <f>IF(COUNTIF(Tableau8[Exclus], C612) &gt; 0, 1, 0)</f>
        <v>0</v>
      </c>
      <c r="F612" s="84" t="e">
        <f>VLOOKUP($C612,'NACE_ 2008 Exclus'!$B$1:$D$361,3,FALSE)</f>
        <v>#N/A</v>
      </c>
    </row>
    <row r="613" spans="1:6" ht="38.25" x14ac:dyDescent="0.2">
      <c r="A613" s="49" t="s">
        <v>1131</v>
      </c>
      <c r="B613" s="26" t="s">
        <v>1132</v>
      </c>
      <c r="C613" s="49" t="s">
        <v>1133</v>
      </c>
      <c r="D613" s="26" t="s">
        <v>1134</v>
      </c>
      <c r="E613" s="30">
        <f>IF(COUNTIF(Tableau8[Exclus], C613) &gt; 0, 1, 0)</f>
        <v>0</v>
      </c>
      <c r="F613" s="84" t="e">
        <f>VLOOKUP($C613,'NACE_ 2008 Exclus'!$B$1:$D$361,3,FALSE)</f>
        <v>#N/A</v>
      </c>
    </row>
    <row r="614" spans="1:6" ht="25.5" x14ac:dyDescent="0.2">
      <c r="A614" s="49" t="s">
        <v>1131</v>
      </c>
      <c r="B614" s="26" t="s">
        <v>1132</v>
      </c>
      <c r="C614" s="49" t="s">
        <v>1147</v>
      </c>
      <c r="D614" s="26" t="s">
        <v>1148</v>
      </c>
      <c r="E614" s="30">
        <f>IF(COUNTIF(Tableau8[Exclus], C614) &gt; 0, 1, 0)</f>
        <v>0</v>
      </c>
      <c r="F614" s="84" t="e">
        <f>VLOOKUP($C614,'NACE_ 2008 Exclus'!$B$1:$D$361,3,FALSE)</f>
        <v>#N/A</v>
      </c>
    </row>
    <row r="615" spans="1:6" x14ac:dyDescent="0.2">
      <c r="A615" s="49" t="s">
        <v>1135</v>
      </c>
      <c r="B615" s="26" t="s">
        <v>1136</v>
      </c>
      <c r="C615" s="49" t="s">
        <v>1135</v>
      </c>
      <c r="D615" s="26" t="s">
        <v>1136</v>
      </c>
      <c r="E615" s="30">
        <f>IF(COUNTIF(Tableau8[Exclus], C615) &gt; 0, 1, 0)</f>
        <v>0</v>
      </c>
      <c r="F615" s="84" t="e">
        <f>VLOOKUP($C615,'NACE_ 2008 Exclus'!$B$1:$D$361,3,FALSE)</f>
        <v>#N/A</v>
      </c>
    </row>
    <row r="616" spans="1:6" x14ac:dyDescent="0.2">
      <c r="A616" s="49" t="s">
        <v>1137</v>
      </c>
      <c r="B616" s="26" t="s">
        <v>1138</v>
      </c>
      <c r="C616" s="49" t="s">
        <v>1137</v>
      </c>
      <c r="D616" s="26" t="s">
        <v>1138</v>
      </c>
      <c r="E616" s="30">
        <f>IF(COUNTIF(Tableau8[Exclus], C616) &gt; 0, 1, 0)</f>
        <v>0</v>
      </c>
      <c r="F616" s="84" t="e">
        <f>VLOOKUP($C616,'NACE_ 2008 Exclus'!$B$1:$D$361,3,FALSE)</f>
        <v>#N/A</v>
      </c>
    </row>
    <row r="617" spans="1:6" ht="25.5" x14ac:dyDescent="0.2">
      <c r="A617" s="49" t="s">
        <v>1139</v>
      </c>
      <c r="B617" s="26" t="s">
        <v>1140</v>
      </c>
      <c r="C617" s="49" t="s">
        <v>1139</v>
      </c>
      <c r="D617" s="26" t="s">
        <v>1140</v>
      </c>
      <c r="E617" s="30">
        <f>IF(COUNTIF(Tableau8[Exclus], C617) &gt; 0, 1, 0)</f>
        <v>0</v>
      </c>
      <c r="F617" s="84" t="e">
        <f>VLOOKUP($C617,'NACE_ 2008 Exclus'!$B$1:$D$361,3,FALSE)</f>
        <v>#N/A</v>
      </c>
    </row>
    <row r="618" spans="1:6" ht="38.25" x14ac:dyDescent="0.2">
      <c r="A618" s="49" t="s">
        <v>1151</v>
      </c>
      <c r="B618" s="26" t="s">
        <v>1150</v>
      </c>
      <c r="C618" s="49" t="s">
        <v>1149</v>
      </c>
      <c r="D618" s="26" t="s">
        <v>1150</v>
      </c>
      <c r="E618" s="30">
        <f>IF(COUNTIF(Tableau8[Exclus], C618) &gt; 0, 1, 0)</f>
        <v>0</v>
      </c>
      <c r="F618" s="84" t="e">
        <f>VLOOKUP($C618,'NACE_ 2008 Exclus'!$B$1:$D$361,3,FALSE)</f>
        <v>#N/A</v>
      </c>
    </row>
    <row r="619" spans="1:6" ht="25.5" x14ac:dyDescent="0.2">
      <c r="A619" s="49" t="s">
        <v>1154</v>
      </c>
      <c r="B619" s="26" t="s">
        <v>1153</v>
      </c>
      <c r="C619" s="49" t="s">
        <v>1152</v>
      </c>
      <c r="D619" s="26" t="s">
        <v>1153</v>
      </c>
      <c r="E619" s="30">
        <f>IF(COUNTIF(Tableau8[Exclus], C619) &gt; 0, 1, 0)</f>
        <v>0</v>
      </c>
      <c r="F619" s="84" t="e">
        <f>VLOOKUP($C619,'NACE_ 2008 Exclus'!$B$1:$D$361,3,FALSE)</f>
        <v>#N/A</v>
      </c>
    </row>
    <row r="620" spans="1:6" ht="25.5" x14ac:dyDescent="0.2">
      <c r="A620" s="49" t="s">
        <v>1088</v>
      </c>
      <c r="B620" s="26" t="s">
        <v>1089</v>
      </c>
      <c r="C620" s="49" t="s">
        <v>1086</v>
      </c>
      <c r="D620" s="26" t="s">
        <v>1087</v>
      </c>
      <c r="E620" s="30">
        <f>IF(COUNTIF(Tableau8[Exclus], C620) &gt; 0, 1, 0)</f>
        <v>0</v>
      </c>
      <c r="F620" s="84" t="e">
        <f>VLOOKUP($C620,'NACE_ 2008 Exclus'!$B$1:$D$361,3,FALSE)</f>
        <v>#N/A</v>
      </c>
    </row>
    <row r="621" spans="1:6" ht="25.5" x14ac:dyDescent="0.2">
      <c r="A621" s="49" t="s">
        <v>1088</v>
      </c>
      <c r="B621" s="26" t="s">
        <v>1089</v>
      </c>
      <c r="C621" s="49" t="s">
        <v>1155</v>
      </c>
      <c r="D621" s="26" t="s">
        <v>1089</v>
      </c>
      <c r="E621" s="30">
        <f>IF(COUNTIF(Tableau8[Exclus], C621) &gt; 0, 1, 0)</f>
        <v>0</v>
      </c>
      <c r="F621" s="84" t="e">
        <f>VLOOKUP($C621,'NACE_ 2008 Exclus'!$B$1:$D$361,3,FALSE)</f>
        <v>#N/A</v>
      </c>
    </row>
    <row r="622" spans="1:6" ht="25.5" x14ac:dyDescent="0.2">
      <c r="A622" s="49" t="s">
        <v>1158</v>
      </c>
      <c r="B622" s="26" t="s">
        <v>1157</v>
      </c>
      <c r="C622" s="49" t="s">
        <v>1156</v>
      </c>
      <c r="D622" s="26" t="s">
        <v>1157</v>
      </c>
      <c r="E622" s="30">
        <f>IF(COUNTIF(Tableau8[Exclus], C622) &gt; 0, 1, 0)</f>
        <v>0</v>
      </c>
      <c r="F622" s="84" t="e">
        <f>VLOOKUP($C622,'NACE_ 2008 Exclus'!$B$1:$D$361,3,FALSE)</f>
        <v>#N/A</v>
      </c>
    </row>
    <row r="623" spans="1:6" ht="25.5" x14ac:dyDescent="0.2">
      <c r="A623" s="49" t="s">
        <v>1161</v>
      </c>
      <c r="B623" s="26" t="s">
        <v>1160</v>
      </c>
      <c r="C623" s="49" t="s">
        <v>1159</v>
      </c>
      <c r="D623" s="26" t="s">
        <v>1160</v>
      </c>
      <c r="E623" s="30">
        <f>IF(COUNTIF(Tableau8[Exclus], C623) &gt; 0, 1, 0)</f>
        <v>0</v>
      </c>
      <c r="F623" s="84" t="e">
        <f>VLOOKUP($C623,'NACE_ 2008 Exclus'!$B$1:$D$361,3,FALSE)</f>
        <v>#N/A</v>
      </c>
    </row>
    <row r="624" spans="1:6" ht="25.5" x14ac:dyDescent="0.2">
      <c r="A624" s="49" t="s">
        <v>1164</v>
      </c>
      <c r="B624" s="26" t="s">
        <v>1163</v>
      </c>
      <c r="C624" s="49" t="s">
        <v>1162</v>
      </c>
      <c r="D624" s="26" t="s">
        <v>1163</v>
      </c>
      <c r="E624" s="30">
        <f>IF(COUNTIF(Tableau8[Exclus], C624) &gt; 0, 1, 0)</f>
        <v>0</v>
      </c>
      <c r="F624" s="84" t="e">
        <f>VLOOKUP($C624,'NACE_ 2008 Exclus'!$B$1:$D$361,3,FALSE)</f>
        <v>#N/A</v>
      </c>
    </row>
    <row r="625" spans="1:6" ht="38.25" x14ac:dyDescent="0.2">
      <c r="A625" s="49" t="s">
        <v>1167</v>
      </c>
      <c r="B625" s="26" t="s">
        <v>1168</v>
      </c>
      <c r="C625" s="49" t="s">
        <v>1165</v>
      </c>
      <c r="D625" s="26" t="s">
        <v>1166</v>
      </c>
      <c r="E625" s="30">
        <f>IF(COUNTIF(Tableau8[Exclus], C625) &gt; 0, 1, 0)</f>
        <v>0</v>
      </c>
      <c r="F625" s="84" t="e">
        <f>VLOOKUP($C625,'NACE_ 2008 Exclus'!$B$1:$D$361,3,FALSE)</f>
        <v>#N/A</v>
      </c>
    </row>
    <row r="626" spans="1:6" ht="38.25" x14ac:dyDescent="0.2">
      <c r="A626" s="49" t="s">
        <v>1143</v>
      </c>
      <c r="B626" s="26" t="s">
        <v>1144</v>
      </c>
      <c r="C626" s="49" t="s">
        <v>1141</v>
      </c>
      <c r="D626" s="26" t="s">
        <v>1142</v>
      </c>
      <c r="E626" s="30">
        <f>IF(COUNTIF(Tableau8[Exclus], C626) &gt; 0, 1, 0)</f>
        <v>0</v>
      </c>
      <c r="F626" s="84" t="e">
        <f>VLOOKUP($C626,'NACE_ 2008 Exclus'!$B$1:$D$361,3,FALSE)</f>
        <v>#N/A</v>
      </c>
    </row>
    <row r="627" spans="1:6" ht="25.5" x14ac:dyDescent="0.2">
      <c r="A627" s="49" t="s">
        <v>1171</v>
      </c>
      <c r="B627" s="26" t="s">
        <v>1170</v>
      </c>
      <c r="C627" s="49" t="s">
        <v>1169</v>
      </c>
      <c r="D627" s="26" t="s">
        <v>1170</v>
      </c>
      <c r="E627" s="30">
        <f>IF(COUNTIF(Tableau8[Exclus], C627) &gt; 0, 1, 0)</f>
        <v>0</v>
      </c>
      <c r="F627" s="84" t="e">
        <f>VLOOKUP($C627,'NACE_ 2008 Exclus'!$B$1:$D$361,3,FALSE)</f>
        <v>#N/A</v>
      </c>
    </row>
    <row r="628" spans="1:6" ht="38.25" x14ac:dyDescent="0.2">
      <c r="A628" s="49" t="s">
        <v>926</v>
      </c>
      <c r="B628" s="26" t="s">
        <v>927</v>
      </c>
      <c r="C628" s="49" t="s">
        <v>924</v>
      </c>
      <c r="D628" s="26" t="s">
        <v>925</v>
      </c>
      <c r="E628" s="85">
        <f>IF(COUNTIF(Tableau8[Exclus], C628) &gt; 0, 1, 0)</f>
        <v>1</v>
      </c>
      <c r="F628" s="84" t="e">
        <f>VLOOKUP($C628,'NACE_ 2008 Exclus'!$B$1:$D$361,3,FALSE)</f>
        <v>#N/A</v>
      </c>
    </row>
    <row r="629" spans="1:6" ht="25.5" x14ac:dyDescent="0.2">
      <c r="A629" s="49" t="s">
        <v>940</v>
      </c>
      <c r="B629" s="26" t="s">
        <v>941</v>
      </c>
      <c r="C629" s="49" t="s">
        <v>938</v>
      </c>
      <c r="D629" s="26" t="s">
        <v>939</v>
      </c>
      <c r="E629" s="85">
        <f>IF(COUNTIF(Tableau8[Exclus], C629) &gt; 0, 1, 0)</f>
        <v>1</v>
      </c>
      <c r="F629" s="75" t="str">
        <f>VLOOKUP($C629,'NACE_ 2008 Exclus'!$B$1:$D$361,3,FALSE)</f>
        <v>Exclus suite au Décret SESAM si plus de 5 ETP occupés</v>
      </c>
    </row>
    <row r="630" spans="1:6" ht="25.5" x14ac:dyDescent="0.2">
      <c r="A630" s="49" t="s">
        <v>950</v>
      </c>
      <c r="B630" s="26" t="s">
        <v>951</v>
      </c>
      <c r="C630" s="49" t="s">
        <v>948</v>
      </c>
      <c r="D630" s="26" t="s">
        <v>949</v>
      </c>
      <c r="E630" s="85">
        <f>IF(COUNTIF(Tableau8[Exclus], C630) &gt; 0, 1, 0)</f>
        <v>1</v>
      </c>
      <c r="F630" s="75" t="str">
        <f>VLOOKUP($C630,'NACE_ 2008 Exclus'!$B$1:$D$361,3,FALSE)</f>
        <v>Exclus suite au Décret SESAM si plus de 5 ETP occupés</v>
      </c>
    </row>
    <row r="631" spans="1:6" ht="38.25" x14ac:dyDescent="0.2">
      <c r="A631" s="49" t="s">
        <v>981</v>
      </c>
      <c r="B631" s="26" t="s">
        <v>982</v>
      </c>
      <c r="C631" s="49" t="s">
        <v>979</v>
      </c>
      <c r="D631" s="26" t="s">
        <v>980</v>
      </c>
      <c r="E631" s="85">
        <f>IF(COUNTIF(Tableau8[Exclus], C631) &gt; 0, 1, 0)</f>
        <v>1</v>
      </c>
      <c r="F631" s="75" t="str">
        <f>VLOOKUP($C631,'NACE_ 2008 Exclus'!$B$1:$D$361,3,FALSE)</f>
        <v>Exclus suite au Décret SESAM si plus de 5 ETP occupés</v>
      </c>
    </row>
    <row r="632" spans="1:6" ht="38.25" x14ac:dyDescent="0.2">
      <c r="A632" s="49" t="s">
        <v>989</v>
      </c>
      <c r="B632" s="26" t="s">
        <v>990</v>
      </c>
      <c r="C632" s="49" t="s">
        <v>987</v>
      </c>
      <c r="D632" s="26" t="s">
        <v>988</v>
      </c>
      <c r="E632" s="85">
        <f>IF(COUNTIF(Tableau8[Exclus], C632) &gt; 0, 1, 0)</f>
        <v>1</v>
      </c>
      <c r="F632" s="75" t="str">
        <f>VLOOKUP($C632,'NACE_ 2008 Exclus'!$B$1:$D$361,3,FALSE)</f>
        <v>Exclus suite au Décret SESAM si plus de 5 ETP occupés</v>
      </c>
    </row>
    <row r="633" spans="1:6" ht="25.5" x14ac:dyDescent="0.2">
      <c r="A633" s="49" t="s">
        <v>1174</v>
      </c>
      <c r="B633" s="26" t="s">
        <v>1173</v>
      </c>
      <c r="C633" s="49" t="s">
        <v>1172</v>
      </c>
      <c r="D633" s="26" t="s">
        <v>1173</v>
      </c>
      <c r="E633" s="30">
        <f>IF(COUNTIF(Tableau8[Exclus], C633) &gt; 0, 1, 0)</f>
        <v>0</v>
      </c>
      <c r="F633" s="84" t="e">
        <f>VLOOKUP($C633,'NACE_ 2008 Exclus'!$B$1:$D$361,3,FALSE)</f>
        <v>#N/A</v>
      </c>
    </row>
    <row r="634" spans="1:6" ht="25.5" x14ac:dyDescent="0.2">
      <c r="A634" s="49" t="s">
        <v>1176</v>
      </c>
      <c r="B634" s="26" t="s">
        <v>1177</v>
      </c>
      <c r="C634" s="49" t="s">
        <v>981</v>
      </c>
      <c r="D634" s="26" t="s">
        <v>1175</v>
      </c>
      <c r="E634" s="30">
        <f>IF(COUNTIF(Tableau8[Exclus], C634) &gt; 0, 1, 0)</f>
        <v>0</v>
      </c>
      <c r="F634" s="84" t="e">
        <f>VLOOKUP($C634,'NACE_ 2008 Exclus'!$B$1:$D$361,3,FALSE)</f>
        <v>#N/A</v>
      </c>
    </row>
    <row r="635" spans="1:6" ht="25.5" x14ac:dyDescent="0.2">
      <c r="A635" s="49" t="s">
        <v>1180</v>
      </c>
      <c r="B635" s="26" t="s">
        <v>1179</v>
      </c>
      <c r="C635" s="49" t="s">
        <v>1178</v>
      </c>
      <c r="D635" s="26" t="s">
        <v>1179</v>
      </c>
      <c r="E635" s="30">
        <f>IF(COUNTIF(Tableau8[Exclus], C635) &gt; 0, 1, 0)</f>
        <v>0</v>
      </c>
      <c r="F635" s="84" t="e">
        <f>VLOOKUP($C635,'NACE_ 2008 Exclus'!$B$1:$D$361,3,FALSE)</f>
        <v>#N/A</v>
      </c>
    </row>
    <row r="636" spans="1:6" x14ac:dyDescent="0.2">
      <c r="A636" s="49" t="s">
        <v>1183</v>
      </c>
      <c r="B636" s="26" t="s">
        <v>1182</v>
      </c>
      <c r="C636" s="49" t="s">
        <v>1181</v>
      </c>
      <c r="D636" s="26" t="s">
        <v>1182</v>
      </c>
      <c r="E636" s="30">
        <f>IF(COUNTIF(Tableau8[Exclus], C636) &gt; 0, 1, 0)</f>
        <v>0</v>
      </c>
      <c r="F636" s="84" t="e">
        <f>VLOOKUP($C636,'NACE_ 2008 Exclus'!$B$1:$D$361,3,FALSE)</f>
        <v>#N/A</v>
      </c>
    </row>
    <row r="637" spans="1:6" ht="25.5" x14ac:dyDescent="0.2">
      <c r="A637" s="49" t="s">
        <v>1186</v>
      </c>
      <c r="B637" s="26" t="s">
        <v>1185</v>
      </c>
      <c r="C637" s="49" t="s">
        <v>1184</v>
      </c>
      <c r="D637" s="26" t="s">
        <v>1185</v>
      </c>
      <c r="E637" s="30">
        <f>IF(COUNTIF(Tableau8[Exclus], C637) &gt; 0, 1, 0)</f>
        <v>0</v>
      </c>
      <c r="F637" s="84" t="e">
        <f>VLOOKUP($C637,'NACE_ 2008 Exclus'!$B$1:$D$361,3,FALSE)</f>
        <v>#N/A</v>
      </c>
    </row>
    <row r="638" spans="1:6" x14ac:dyDescent="0.2">
      <c r="A638" s="49" t="s">
        <v>1189</v>
      </c>
      <c r="B638" s="26" t="s">
        <v>1188</v>
      </c>
      <c r="C638" s="49" t="s">
        <v>1187</v>
      </c>
      <c r="D638" s="26" t="s">
        <v>1188</v>
      </c>
      <c r="E638" s="30">
        <f>IF(COUNTIF(Tableau8[Exclus], C638) &gt; 0, 1, 0)</f>
        <v>0</v>
      </c>
      <c r="F638" s="84" t="e">
        <f>VLOOKUP($C638,'NACE_ 2008 Exclus'!$B$1:$D$361,3,FALSE)</f>
        <v>#N/A</v>
      </c>
    </row>
    <row r="639" spans="1:6" x14ac:dyDescent="0.2">
      <c r="A639" s="49" t="s">
        <v>1192</v>
      </c>
      <c r="B639" s="26" t="s">
        <v>1191</v>
      </c>
      <c r="C639" s="49" t="s">
        <v>1190</v>
      </c>
      <c r="D639" s="26" t="s">
        <v>1191</v>
      </c>
      <c r="E639" s="30">
        <f>IF(COUNTIF(Tableau8[Exclus], C639) &gt; 0, 1, 0)</f>
        <v>0</v>
      </c>
      <c r="F639" s="84" t="e">
        <f>VLOOKUP($C639,'NACE_ 2008 Exclus'!$B$1:$D$361,3,FALSE)</f>
        <v>#N/A</v>
      </c>
    </row>
    <row r="640" spans="1:6" x14ac:dyDescent="0.2">
      <c r="A640" s="49" t="s">
        <v>1195</v>
      </c>
      <c r="B640" s="26" t="s">
        <v>1194</v>
      </c>
      <c r="C640" s="49" t="s">
        <v>1193</v>
      </c>
      <c r="D640" s="26" t="s">
        <v>1194</v>
      </c>
      <c r="E640" s="30">
        <f>IF(COUNTIF(Tableau8[Exclus], C640) &gt; 0, 1, 0)</f>
        <v>0</v>
      </c>
      <c r="F640" s="84" t="e">
        <f>VLOOKUP($C640,'NACE_ 2008 Exclus'!$B$1:$D$361,3,FALSE)</f>
        <v>#N/A</v>
      </c>
    </row>
    <row r="641" spans="1:6" ht="25.5" x14ac:dyDescent="0.2">
      <c r="A641" s="49" t="s">
        <v>1198</v>
      </c>
      <c r="B641" s="26" t="s">
        <v>1197</v>
      </c>
      <c r="C641" s="49" t="s">
        <v>1196</v>
      </c>
      <c r="D641" s="26" t="s">
        <v>1197</v>
      </c>
      <c r="E641" s="30">
        <f>IF(COUNTIF(Tableau8[Exclus], C641) &gt; 0, 1, 0)</f>
        <v>0</v>
      </c>
      <c r="F641" s="84" t="e">
        <f>VLOOKUP($C641,'NACE_ 2008 Exclus'!$B$1:$D$361,3,FALSE)</f>
        <v>#N/A</v>
      </c>
    </row>
    <row r="642" spans="1:6" x14ac:dyDescent="0.2">
      <c r="A642" s="49" t="s">
        <v>1201</v>
      </c>
      <c r="B642" s="26" t="s">
        <v>1200</v>
      </c>
      <c r="C642" s="49" t="s">
        <v>1199</v>
      </c>
      <c r="D642" s="26" t="s">
        <v>1200</v>
      </c>
      <c r="E642" s="30">
        <f>IF(COUNTIF(Tableau8[Exclus], C642) &gt; 0, 1, 0)</f>
        <v>0</v>
      </c>
      <c r="F642" s="84" t="e">
        <f>VLOOKUP($C642,'NACE_ 2008 Exclus'!$B$1:$D$361,3,FALSE)</f>
        <v>#N/A</v>
      </c>
    </row>
    <row r="643" spans="1:6" ht="25.5" x14ac:dyDescent="0.2">
      <c r="A643" s="49" t="s">
        <v>1204</v>
      </c>
      <c r="B643" s="26" t="s">
        <v>1203</v>
      </c>
      <c r="C643" s="49" t="s">
        <v>1202</v>
      </c>
      <c r="D643" s="26" t="s">
        <v>1203</v>
      </c>
      <c r="E643" s="30">
        <f>IF(COUNTIF(Tableau8[Exclus], C643) &gt; 0, 1, 0)</f>
        <v>0</v>
      </c>
      <c r="F643" s="84" t="e">
        <f>VLOOKUP($C643,'NACE_ 2008 Exclus'!$B$1:$D$361,3,FALSE)</f>
        <v>#N/A</v>
      </c>
    </row>
    <row r="644" spans="1:6" ht="25.5" x14ac:dyDescent="0.2">
      <c r="A644" s="49" t="s">
        <v>1207</v>
      </c>
      <c r="B644" s="26" t="s">
        <v>1208</v>
      </c>
      <c r="C644" s="49" t="s">
        <v>1205</v>
      </c>
      <c r="D644" s="26" t="s">
        <v>1206</v>
      </c>
      <c r="E644" s="30">
        <f>IF(COUNTIF(Tableau8[Exclus], C644) &gt; 0, 1, 0)</f>
        <v>0</v>
      </c>
      <c r="F644" s="84" t="e">
        <f>VLOOKUP($C644,'NACE_ 2008 Exclus'!$B$1:$D$361,3,FALSE)</f>
        <v>#N/A</v>
      </c>
    </row>
    <row r="645" spans="1:6" ht="25.5" x14ac:dyDescent="0.2">
      <c r="A645" s="49" t="s">
        <v>1211</v>
      </c>
      <c r="B645" s="26" t="s">
        <v>1212</v>
      </c>
      <c r="C645" s="49" t="s">
        <v>1209</v>
      </c>
      <c r="D645" s="26" t="s">
        <v>1210</v>
      </c>
      <c r="E645" s="30">
        <f>IF(COUNTIF(Tableau8[Exclus], C645) &gt; 0, 1, 0)</f>
        <v>0</v>
      </c>
      <c r="F645" s="84" t="e">
        <f>VLOOKUP($C645,'NACE_ 2008 Exclus'!$B$1:$D$361,3,FALSE)</f>
        <v>#N/A</v>
      </c>
    </row>
    <row r="646" spans="1:6" ht="25.5" x14ac:dyDescent="0.2">
      <c r="A646" s="49" t="s">
        <v>1215</v>
      </c>
      <c r="B646" s="26" t="s">
        <v>1214</v>
      </c>
      <c r="C646" s="49" t="s">
        <v>1213</v>
      </c>
      <c r="D646" s="26" t="s">
        <v>1214</v>
      </c>
      <c r="E646" s="30">
        <f>IF(COUNTIF(Tableau8[Exclus], C646) &gt; 0, 1, 0)</f>
        <v>0</v>
      </c>
      <c r="F646" s="84" t="e">
        <f>VLOOKUP($C646,'NACE_ 2008 Exclus'!$B$1:$D$361,3,FALSE)</f>
        <v>#N/A</v>
      </c>
    </row>
    <row r="647" spans="1:6" ht="25.5" x14ac:dyDescent="0.2">
      <c r="A647" s="49" t="s">
        <v>1218</v>
      </c>
      <c r="B647" s="26" t="s">
        <v>1217</v>
      </c>
      <c r="C647" s="49" t="s">
        <v>1216</v>
      </c>
      <c r="D647" s="26" t="s">
        <v>1217</v>
      </c>
      <c r="E647" s="30">
        <f>IF(COUNTIF(Tableau8[Exclus], C647) &gt; 0, 1, 0)</f>
        <v>0</v>
      </c>
      <c r="F647" s="84" t="e">
        <f>VLOOKUP($C647,'NACE_ 2008 Exclus'!$B$1:$D$361,3,FALSE)</f>
        <v>#N/A</v>
      </c>
    </row>
    <row r="648" spans="1:6" ht="25.5" x14ac:dyDescent="0.2">
      <c r="A648" s="49" t="s">
        <v>1221</v>
      </c>
      <c r="B648" s="26" t="s">
        <v>1220</v>
      </c>
      <c r="C648" s="49" t="s">
        <v>1219</v>
      </c>
      <c r="D648" s="26" t="s">
        <v>1220</v>
      </c>
      <c r="E648" s="30">
        <f>IF(COUNTIF(Tableau8[Exclus], C648) &gt; 0, 1, 0)</f>
        <v>0</v>
      </c>
      <c r="F648" s="84" t="e">
        <f>VLOOKUP($C648,'NACE_ 2008 Exclus'!$B$1:$D$361,3,FALSE)</f>
        <v>#N/A</v>
      </c>
    </row>
    <row r="649" spans="1:6" ht="38.25" x14ac:dyDescent="0.2">
      <c r="A649" s="49" t="s">
        <v>1224</v>
      </c>
      <c r="B649" s="26" t="s">
        <v>1225</v>
      </c>
      <c r="C649" s="49" t="s">
        <v>1222</v>
      </c>
      <c r="D649" s="26" t="s">
        <v>1223</v>
      </c>
      <c r="E649" s="30">
        <f>IF(COUNTIF(Tableau8[Exclus], C649) &gt; 0, 1, 0)</f>
        <v>0</v>
      </c>
      <c r="F649" s="84" t="e">
        <f>VLOOKUP($C649,'NACE_ 2008 Exclus'!$B$1:$D$361,3,FALSE)</f>
        <v>#N/A</v>
      </c>
    </row>
    <row r="650" spans="1:6" ht="25.5" x14ac:dyDescent="0.2">
      <c r="A650" s="49" t="s">
        <v>1228</v>
      </c>
      <c r="B650" s="26" t="s">
        <v>1227</v>
      </c>
      <c r="C650" s="49" t="s">
        <v>1226</v>
      </c>
      <c r="D650" s="26" t="s">
        <v>1227</v>
      </c>
      <c r="E650" s="30">
        <f>IF(COUNTIF(Tableau8[Exclus], C650) &gt; 0, 1, 0)</f>
        <v>0</v>
      </c>
      <c r="F650" s="84" t="e">
        <f>VLOOKUP($C650,'NACE_ 2008 Exclus'!$B$1:$D$361,3,FALSE)</f>
        <v>#N/A</v>
      </c>
    </row>
    <row r="651" spans="1:6" x14ac:dyDescent="0.2">
      <c r="A651" s="49" t="s">
        <v>1229</v>
      </c>
      <c r="B651" s="26" t="s">
        <v>1230</v>
      </c>
      <c r="C651" s="49" t="s">
        <v>1229</v>
      </c>
      <c r="D651" s="26" t="s">
        <v>1230</v>
      </c>
      <c r="E651" s="30">
        <f>IF(COUNTIF(Tableau8[Exclus], C651) &gt; 0, 1, 0)</f>
        <v>0</v>
      </c>
      <c r="F651" s="84" t="e">
        <f>VLOOKUP($C651,'NACE_ 2008 Exclus'!$B$1:$D$361,3,FALSE)</f>
        <v>#N/A</v>
      </c>
    </row>
    <row r="652" spans="1:6" ht="38.25" x14ac:dyDescent="0.2">
      <c r="A652" s="49" t="s">
        <v>1233</v>
      </c>
      <c r="B652" s="26" t="s">
        <v>1234</v>
      </c>
      <c r="C652" s="49" t="s">
        <v>1231</v>
      </c>
      <c r="D652" s="26" t="s">
        <v>1232</v>
      </c>
      <c r="E652" s="85">
        <f>IF(COUNTIF(Tableau8[Exclus], C652) &gt; 0, 1, 0)</f>
        <v>1</v>
      </c>
      <c r="F652" s="75" t="str">
        <f>VLOOKUP($C652,'NACE_ 2008 Exclus'!$B$1:$D$361,3,FALSE)</f>
        <v>Exclus suite au Décret SESAM si plus de 5 ETP occupés</v>
      </c>
    </row>
    <row r="653" spans="1:6" ht="38.25" x14ac:dyDescent="0.2">
      <c r="A653" s="49" t="s">
        <v>1233</v>
      </c>
      <c r="B653" s="26" t="s">
        <v>1234</v>
      </c>
      <c r="C653" s="49" t="s">
        <v>1237</v>
      </c>
      <c r="D653" s="26" t="s">
        <v>1238</v>
      </c>
      <c r="E653" s="85">
        <f>IF(COUNTIF(Tableau8[Exclus], C653) &gt; 0, 1, 0)</f>
        <v>1</v>
      </c>
      <c r="F653" s="75" t="str">
        <f>VLOOKUP($C653,'NACE_ 2008 Exclus'!$B$1:$D$361,3,FALSE)</f>
        <v>Exclus suite au Décret SESAM si plus de 5 ETP occupés</v>
      </c>
    </row>
    <row r="654" spans="1:6" ht="51" x14ac:dyDescent="0.2">
      <c r="A654" s="49" t="s">
        <v>1233</v>
      </c>
      <c r="B654" s="26" t="s">
        <v>1234</v>
      </c>
      <c r="C654" s="49" t="s">
        <v>1239</v>
      </c>
      <c r="D654" s="26" t="s">
        <v>1240</v>
      </c>
      <c r="E654" s="85">
        <f>IF(COUNTIF(Tableau8[Exclus], C654) &gt; 0, 1, 0)</f>
        <v>1</v>
      </c>
      <c r="F654" s="75" t="str">
        <f>VLOOKUP($C654,'NACE_ 2008 Exclus'!$B$1:$D$361,3,FALSE)</f>
        <v>Exclus suite au Décret SESAM si plus de 5 ETP occupés</v>
      </c>
    </row>
    <row r="655" spans="1:6" ht="51" x14ac:dyDescent="0.2">
      <c r="A655" s="49" t="s">
        <v>1233</v>
      </c>
      <c r="B655" s="26" t="s">
        <v>1234</v>
      </c>
      <c r="C655" s="49" t="s">
        <v>1241</v>
      </c>
      <c r="D655" s="26" t="s">
        <v>1242</v>
      </c>
      <c r="E655" s="85">
        <f>IF(COUNTIF(Tableau8[Exclus], C655) &gt; 0, 1, 0)</f>
        <v>1</v>
      </c>
      <c r="F655" s="75" t="str">
        <f>VLOOKUP($C655,'NACE_ 2008 Exclus'!$B$1:$D$361,3,FALSE)</f>
        <v>Exclus suite au Décret SESAM si plus de 5 ETP occupés</v>
      </c>
    </row>
    <row r="656" spans="1:6" ht="38.25" x14ac:dyDescent="0.2">
      <c r="A656" s="49" t="s">
        <v>1233</v>
      </c>
      <c r="B656" s="26" t="s">
        <v>1234</v>
      </c>
      <c r="C656" s="49" t="s">
        <v>1243</v>
      </c>
      <c r="D656" s="26" t="s">
        <v>1244</v>
      </c>
      <c r="E656" s="85">
        <f>IF(COUNTIF(Tableau8[Exclus], C656) &gt; 0, 1, 0)</f>
        <v>1</v>
      </c>
      <c r="F656" s="75" t="str">
        <f>VLOOKUP($C656,'NACE_ 2008 Exclus'!$B$1:$D$361,3,FALSE)</f>
        <v>Exclus suite au Décret SESAM si plus de 5 ETP occupés</v>
      </c>
    </row>
    <row r="657" spans="1:6" ht="38.25" x14ac:dyDescent="0.2">
      <c r="A657" s="49" t="s">
        <v>1233</v>
      </c>
      <c r="B657" s="26" t="s">
        <v>1234</v>
      </c>
      <c r="C657" s="49" t="s">
        <v>1460</v>
      </c>
      <c r="D657" s="26" t="s">
        <v>1461</v>
      </c>
      <c r="E657" s="85">
        <f>IF(COUNTIF(Tableau8[Exclus], C657) &gt; 0, 1, 0)</f>
        <v>1</v>
      </c>
      <c r="F657" s="75" t="str">
        <f>VLOOKUP($C657,'NACE_ 2008 Exclus'!$B$1:$D$361,3,FALSE)</f>
        <v>Exclus suite au Décret SESAM si plus de 5 ETP occupés</v>
      </c>
    </row>
    <row r="658" spans="1:6" ht="38.25" x14ac:dyDescent="0.2">
      <c r="A658" s="49" t="s">
        <v>1233</v>
      </c>
      <c r="B658" s="26" t="s">
        <v>1234</v>
      </c>
      <c r="C658" s="49" t="s">
        <v>1235</v>
      </c>
      <c r="D658" s="26" t="s">
        <v>1465</v>
      </c>
      <c r="E658" s="85">
        <f>IF(COUNTIF(Tableau8[Exclus], C658) &gt; 0, 1, 0)</f>
        <v>1</v>
      </c>
      <c r="F658" s="75" t="str">
        <f>VLOOKUP($C658,'NACE_ 2008 Exclus'!$B$1:$D$361,3,FALSE)</f>
        <v>Exclus suite au Décret SESAM si plus de 5 ETP occupés</v>
      </c>
    </row>
    <row r="659" spans="1:6" ht="38.25" x14ac:dyDescent="0.2">
      <c r="A659" s="49" t="s">
        <v>1233</v>
      </c>
      <c r="B659" s="26" t="s">
        <v>1234</v>
      </c>
      <c r="C659" s="49" t="s">
        <v>1468</v>
      </c>
      <c r="D659" s="26" t="s">
        <v>1469</v>
      </c>
      <c r="E659" s="85">
        <f>IF(COUNTIF(Tableau8[Exclus], C659) &gt; 0, 1, 0)</f>
        <v>1</v>
      </c>
      <c r="F659" s="75" t="str">
        <f>VLOOKUP($C659,'NACE_ 2008 Exclus'!$B$1:$D$361,3,FALSE)</f>
        <v>Exclus suite au Décret SESAM si plus de 5 ETP occupés</v>
      </c>
    </row>
    <row r="660" spans="1:6" ht="38.25" x14ac:dyDescent="0.2">
      <c r="A660" s="49" t="s">
        <v>1247</v>
      </c>
      <c r="B660" s="26" t="s">
        <v>1248</v>
      </c>
      <c r="C660" s="49" t="s">
        <v>1245</v>
      </c>
      <c r="D660" s="26" t="s">
        <v>1246</v>
      </c>
      <c r="E660" s="85">
        <f>IF(COUNTIF(Tableau8[Exclus], C660) &gt; 0, 1, 0)</f>
        <v>1</v>
      </c>
      <c r="F660" s="75" t="str">
        <f>VLOOKUP($C660,'NACE_ 2008 Exclus'!$B$1:$D$361,3,FALSE)</f>
        <v>Exclus suite au Décret SESAM si plus de 5 ETP occupés</v>
      </c>
    </row>
    <row r="661" spans="1:6" ht="38.25" x14ac:dyDescent="0.2">
      <c r="A661" s="49" t="s">
        <v>1247</v>
      </c>
      <c r="B661" s="26" t="s">
        <v>1248</v>
      </c>
      <c r="C661" s="49" t="s">
        <v>1249</v>
      </c>
      <c r="D661" s="26" t="s">
        <v>1250</v>
      </c>
      <c r="E661" s="85">
        <f>IF(COUNTIF(Tableau8[Exclus], C661) &gt; 0, 1, 0)</f>
        <v>1</v>
      </c>
      <c r="F661" s="75" t="str">
        <f>VLOOKUP($C661,'NACE_ 2008 Exclus'!$B$1:$D$361,3,FALSE)</f>
        <v>Exclus suite au Décret SESAM si plus de 5 ETP occupés</v>
      </c>
    </row>
    <row r="662" spans="1:6" ht="38.25" x14ac:dyDescent="0.2">
      <c r="A662" s="49" t="s">
        <v>1247</v>
      </c>
      <c r="B662" s="26" t="s">
        <v>1248</v>
      </c>
      <c r="C662" s="49" t="s">
        <v>985</v>
      </c>
      <c r="D662" s="26" t="s">
        <v>1462</v>
      </c>
      <c r="E662" s="85">
        <f>IF(COUNTIF(Tableau8[Exclus], C662) &gt; 0, 1, 0)</f>
        <v>1</v>
      </c>
      <c r="F662" s="75" t="str">
        <f>VLOOKUP($C662,'NACE_ 2008 Exclus'!$B$1:$D$361,3,FALSE)</f>
        <v>Exclus suite au Décret SESAM si plus de 5 ETP occupés</v>
      </c>
    </row>
    <row r="663" spans="1:6" ht="25.5" x14ac:dyDescent="0.2">
      <c r="A663" s="49" t="s">
        <v>1247</v>
      </c>
      <c r="B663" s="26" t="s">
        <v>1248</v>
      </c>
      <c r="C663" s="49" t="s">
        <v>1463</v>
      </c>
      <c r="D663" s="26" t="s">
        <v>1464</v>
      </c>
      <c r="E663" s="85">
        <f>IF(COUNTIF(Tableau8[Exclus], C663) &gt; 0, 1, 0)</f>
        <v>1</v>
      </c>
      <c r="F663" s="75" t="str">
        <f>VLOOKUP($C663,'NACE_ 2008 Exclus'!$B$1:$D$361,3,FALSE)</f>
        <v>Exclus suite au Décret SESAM si plus de 5 ETP occupés</v>
      </c>
    </row>
    <row r="664" spans="1:6" ht="25.5" x14ac:dyDescent="0.2">
      <c r="A664" s="49" t="s">
        <v>1247</v>
      </c>
      <c r="B664" s="26" t="s">
        <v>1248</v>
      </c>
      <c r="C664" s="49" t="s">
        <v>1235</v>
      </c>
      <c r="D664" s="26" t="s">
        <v>1465</v>
      </c>
      <c r="E664" s="85">
        <f>IF(COUNTIF(Tableau8[Exclus], C664) &gt; 0, 1, 0)</f>
        <v>1</v>
      </c>
      <c r="F664" s="75" t="str">
        <f>VLOOKUP($C664,'NACE_ 2008 Exclus'!$B$1:$D$361,3,FALSE)</f>
        <v>Exclus suite au Décret SESAM si plus de 5 ETP occupés</v>
      </c>
    </row>
    <row r="665" spans="1:6" ht="25.5" x14ac:dyDescent="0.2">
      <c r="A665" s="49" t="s">
        <v>1247</v>
      </c>
      <c r="B665" s="26" t="s">
        <v>1248</v>
      </c>
      <c r="C665" s="49" t="s">
        <v>1468</v>
      </c>
      <c r="D665" s="26" t="s">
        <v>1469</v>
      </c>
      <c r="E665" s="85">
        <f>IF(COUNTIF(Tableau8[Exclus], C665) &gt; 0, 1, 0)</f>
        <v>1</v>
      </c>
      <c r="F665" s="75" t="str">
        <f>VLOOKUP($C665,'NACE_ 2008 Exclus'!$B$1:$D$361,3,FALSE)</f>
        <v>Exclus suite au Décret SESAM si plus de 5 ETP occupés</v>
      </c>
    </row>
    <row r="666" spans="1:6" ht="25.5" x14ac:dyDescent="0.2">
      <c r="A666" s="49" t="s">
        <v>1251</v>
      </c>
      <c r="B666" s="26" t="s">
        <v>1253</v>
      </c>
      <c r="C666" s="49" t="s">
        <v>1251</v>
      </c>
      <c r="D666" s="26" t="s">
        <v>2659</v>
      </c>
      <c r="E666" s="85">
        <f>IF(COUNTIF(Tableau8[Exclus], C666) &gt; 0, 1, 0)</f>
        <v>1</v>
      </c>
      <c r="F666" s="75" t="str">
        <f>VLOOKUP($C666,'NACE_ 2008 Exclus'!$B$1:$D$361,3,FALSE)</f>
        <v>Exclus suite au Décret SESAM si plus de 5 ETP occupés</v>
      </c>
    </row>
    <row r="667" spans="1:6" ht="25.5" x14ac:dyDescent="0.2">
      <c r="A667" s="49" t="s">
        <v>1251</v>
      </c>
      <c r="B667" s="26" t="s">
        <v>1253</v>
      </c>
      <c r="C667" s="49" t="s">
        <v>1460</v>
      </c>
      <c r="D667" s="26" t="s">
        <v>1461</v>
      </c>
      <c r="E667" s="85">
        <f>IF(COUNTIF(Tableau8[Exclus], C667) &gt; 0, 1, 0)</f>
        <v>1</v>
      </c>
      <c r="F667" s="75" t="str">
        <f>VLOOKUP($C667,'NACE_ 2008 Exclus'!$B$1:$D$361,3,FALSE)</f>
        <v>Exclus suite au Décret SESAM si plus de 5 ETP occupés</v>
      </c>
    </row>
    <row r="668" spans="1:6" ht="25.5" x14ac:dyDescent="0.2">
      <c r="A668" s="49" t="s">
        <v>1251</v>
      </c>
      <c r="B668" s="26" t="s">
        <v>1253</v>
      </c>
      <c r="C668" s="49" t="s">
        <v>1235</v>
      </c>
      <c r="D668" s="26" t="s">
        <v>1465</v>
      </c>
      <c r="E668" s="85">
        <f>IF(COUNTIF(Tableau8[Exclus], C668) &gt; 0, 1, 0)</f>
        <v>1</v>
      </c>
      <c r="F668" s="75" t="str">
        <f>VLOOKUP($C668,'NACE_ 2008 Exclus'!$B$1:$D$361,3,FALSE)</f>
        <v>Exclus suite au Décret SESAM si plus de 5 ETP occupés</v>
      </c>
    </row>
    <row r="669" spans="1:6" ht="25.5" x14ac:dyDescent="0.2">
      <c r="A669" s="49" t="s">
        <v>1251</v>
      </c>
      <c r="B669" s="26" t="s">
        <v>1253</v>
      </c>
      <c r="C669" s="49" t="s">
        <v>1468</v>
      </c>
      <c r="D669" s="26" t="s">
        <v>1469</v>
      </c>
      <c r="E669" s="85">
        <f>IF(COUNTIF(Tableau8[Exclus], C669) &gt; 0, 1, 0)</f>
        <v>1</v>
      </c>
      <c r="F669" s="75" t="str">
        <f>VLOOKUP($C669,'NACE_ 2008 Exclus'!$B$1:$D$361,3,FALSE)</f>
        <v>Exclus suite au Décret SESAM si plus de 5 ETP occupés</v>
      </c>
    </row>
    <row r="670" spans="1:6" ht="51" x14ac:dyDescent="0.2">
      <c r="A670" s="49" t="s">
        <v>1254</v>
      </c>
      <c r="B670" s="26" t="s">
        <v>1256</v>
      </c>
      <c r="C670" s="49" t="s">
        <v>1254</v>
      </c>
      <c r="D670" s="26" t="s">
        <v>2658</v>
      </c>
      <c r="E670" s="85">
        <f>IF(COUNTIF(Tableau8[Exclus], C670) &gt; 0, 1, 0)</f>
        <v>1</v>
      </c>
      <c r="F670" s="75" t="str">
        <f>VLOOKUP($C670,'NACE_ 2008 Exclus'!$B$1:$D$361,3,FALSE)</f>
        <v>Exclus suite au Décret SESAM si plus de 5 ETP occupés</v>
      </c>
    </row>
    <row r="671" spans="1:6" ht="38.25" x14ac:dyDescent="0.2">
      <c r="A671" s="49" t="s">
        <v>1254</v>
      </c>
      <c r="B671" s="26" t="s">
        <v>1256</v>
      </c>
      <c r="C671" s="49" t="s">
        <v>1460</v>
      </c>
      <c r="D671" s="26" t="s">
        <v>1461</v>
      </c>
      <c r="E671" s="85">
        <f>IF(COUNTIF(Tableau8[Exclus], C671) &gt; 0, 1, 0)</f>
        <v>1</v>
      </c>
      <c r="F671" s="75" t="str">
        <f>VLOOKUP($C671,'NACE_ 2008 Exclus'!$B$1:$D$361,3,FALSE)</f>
        <v>Exclus suite au Décret SESAM si plus de 5 ETP occupés</v>
      </c>
    </row>
    <row r="672" spans="1:6" ht="38.25" x14ac:dyDescent="0.2">
      <c r="A672" s="49" t="s">
        <v>1254</v>
      </c>
      <c r="B672" s="26" t="s">
        <v>1256</v>
      </c>
      <c r="C672" s="49" t="s">
        <v>1235</v>
      </c>
      <c r="D672" s="26" t="s">
        <v>1465</v>
      </c>
      <c r="E672" s="85">
        <f>IF(COUNTIF(Tableau8[Exclus], C672) &gt; 0, 1, 0)</f>
        <v>1</v>
      </c>
      <c r="F672" s="75" t="str">
        <f>VLOOKUP($C672,'NACE_ 2008 Exclus'!$B$1:$D$361,3,FALSE)</f>
        <v>Exclus suite au Décret SESAM si plus de 5 ETP occupés</v>
      </c>
    </row>
    <row r="673" spans="1:6" ht="38.25" x14ac:dyDescent="0.2">
      <c r="A673" s="49" t="s">
        <v>1254</v>
      </c>
      <c r="B673" s="26" t="s">
        <v>1256</v>
      </c>
      <c r="C673" s="49" t="s">
        <v>1468</v>
      </c>
      <c r="D673" s="26" t="s">
        <v>1469</v>
      </c>
      <c r="E673" s="85">
        <f>IF(COUNTIF(Tableau8[Exclus], C673) &gt; 0, 1, 0)</f>
        <v>1</v>
      </c>
      <c r="F673" s="75" t="str">
        <f>VLOOKUP($C673,'NACE_ 2008 Exclus'!$B$1:$D$361,3,FALSE)</f>
        <v>Exclus suite au Décret SESAM si plus de 5 ETP occupés</v>
      </c>
    </row>
    <row r="674" spans="1:6" ht="25.5" x14ac:dyDescent="0.2">
      <c r="A674" s="49" t="s">
        <v>1257</v>
      </c>
      <c r="B674" s="26" t="s">
        <v>1259</v>
      </c>
      <c r="C674" s="49" t="s">
        <v>1257</v>
      </c>
      <c r="D674" s="26" t="s">
        <v>2657</v>
      </c>
      <c r="E674" s="85">
        <f>IF(COUNTIF(Tableau8[Exclus], C674) &gt; 0, 1, 0)</f>
        <v>1</v>
      </c>
      <c r="F674" s="75" t="str">
        <f>VLOOKUP($C674,'NACE_ 2008 Exclus'!$B$1:$D$361,3,FALSE)</f>
        <v>Exclus suite au Décret SESAM si plus de 5 ETP occupés</v>
      </c>
    </row>
    <row r="675" spans="1:6" ht="25.5" x14ac:dyDescent="0.2">
      <c r="A675" s="49" t="s">
        <v>1257</v>
      </c>
      <c r="B675" s="26" t="s">
        <v>1259</v>
      </c>
      <c r="C675" s="49" t="s">
        <v>1460</v>
      </c>
      <c r="D675" s="26" t="s">
        <v>1461</v>
      </c>
      <c r="E675" s="85">
        <f>IF(COUNTIF(Tableau8[Exclus], C675) &gt; 0, 1, 0)</f>
        <v>1</v>
      </c>
      <c r="F675" s="75" t="str">
        <f>VLOOKUP($C675,'NACE_ 2008 Exclus'!$B$1:$D$361,3,FALSE)</f>
        <v>Exclus suite au Décret SESAM si plus de 5 ETP occupés</v>
      </c>
    </row>
    <row r="676" spans="1:6" ht="25.5" x14ac:dyDescent="0.2">
      <c r="A676" s="49" t="s">
        <v>1257</v>
      </c>
      <c r="B676" s="26" t="s">
        <v>1259</v>
      </c>
      <c r="C676" s="49" t="s">
        <v>1235</v>
      </c>
      <c r="D676" s="26" t="s">
        <v>1465</v>
      </c>
      <c r="E676" s="85">
        <f>IF(COUNTIF(Tableau8[Exclus], C676) &gt; 0, 1, 0)</f>
        <v>1</v>
      </c>
      <c r="F676" s="75" t="str">
        <f>VLOOKUP($C676,'NACE_ 2008 Exclus'!$B$1:$D$361,3,FALSE)</f>
        <v>Exclus suite au Décret SESAM si plus de 5 ETP occupés</v>
      </c>
    </row>
    <row r="677" spans="1:6" ht="25.5" x14ac:dyDescent="0.2">
      <c r="A677" s="49" t="s">
        <v>1257</v>
      </c>
      <c r="B677" s="26" t="s">
        <v>1259</v>
      </c>
      <c r="C677" s="49" t="s">
        <v>1468</v>
      </c>
      <c r="D677" s="26" t="s">
        <v>1469</v>
      </c>
      <c r="E677" s="85">
        <f>IF(COUNTIF(Tableau8[Exclus], C677) &gt; 0, 1, 0)</f>
        <v>1</v>
      </c>
      <c r="F677" s="75" t="str">
        <f>VLOOKUP($C677,'NACE_ 2008 Exclus'!$B$1:$D$361,3,FALSE)</f>
        <v>Exclus suite au Décret SESAM si plus de 5 ETP occupés</v>
      </c>
    </row>
    <row r="678" spans="1:6" ht="25.5" x14ac:dyDescent="0.2">
      <c r="A678" s="49" t="s">
        <v>1260</v>
      </c>
      <c r="B678" s="26" t="s">
        <v>1262</v>
      </c>
      <c r="C678" s="49" t="s">
        <v>1260</v>
      </c>
      <c r="D678" s="26" t="s">
        <v>2656</v>
      </c>
      <c r="E678" s="85">
        <f>IF(COUNTIF(Tableau8[Exclus], C678) &gt; 0, 1, 0)</f>
        <v>1</v>
      </c>
      <c r="F678" s="75" t="str">
        <f>VLOOKUP($C678,'NACE_ 2008 Exclus'!$B$1:$D$361,3,FALSE)</f>
        <v>Exclus suite au Décret SESAM si plus de 5 ETP occupés</v>
      </c>
    </row>
    <row r="679" spans="1:6" ht="25.5" x14ac:dyDescent="0.2">
      <c r="A679" s="49" t="s">
        <v>1260</v>
      </c>
      <c r="B679" s="26" t="s">
        <v>1262</v>
      </c>
      <c r="C679" s="49" t="s">
        <v>1460</v>
      </c>
      <c r="D679" s="26" t="s">
        <v>1461</v>
      </c>
      <c r="E679" s="85">
        <f>IF(COUNTIF(Tableau8[Exclus], C679) &gt; 0, 1, 0)</f>
        <v>1</v>
      </c>
      <c r="F679" s="75" t="str">
        <f>VLOOKUP($C679,'NACE_ 2008 Exclus'!$B$1:$D$361,3,FALSE)</f>
        <v>Exclus suite au Décret SESAM si plus de 5 ETP occupés</v>
      </c>
    </row>
    <row r="680" spans="1:6" ht="25.5" x14ac:dyDescent="0.2">
      <c r="A680" s="49" t="s">
        <v>1260</v>
      </c>
      <c r="B680" s="26" t="s">
        <v>1262</v>
      </c>
      <c r="C680" s="49" t="s">
        <v>1235</v>
      </c>
      <c r="D680" s="26" t="s">
        <v>1465</v>
      </c>
      <c r="E680" s="85">
        <f>IF(COUNTIF(Tableau8[Exclus], C680) &gt; 0, 1, 0)</f>
        <v>1</v>
      </c>
      <c r="F680" s="75" t="str">
        <f>VLOOKUP($C680,'NACE_ 2008 Exclus'!$B$1:$D$361,3,FALSE)</f>
        <v>Exclus suite au Décret SESAM si plus de 5 ETP occupés</v>
      </c>
    </row>
    <row r="681" spans="1:6" ht="25.5" x14ac:dyDescent="0.2">
      <c r="A681" s="49" t="s">
        <v>1260</v>
      </c>
      <c r="B681" s="26" t="s">
        <v>1262</v>
      </c>
      <c r="C681" s="49" t="s">
        <v>1468</v>
      </c>
      <c r="D681" s="26" t="s">
        <v>1469</v>
      </c>
      <c r="E681" s="85">
        <f>IF(COUNTIF(Tableau8[Exclus], C681) &gt; 0, 1, 0)</f>
        <v>1</v>
      </c>
      <c r="F681" s="75" t="str">
        <f>VLOOKUP($C681,'NACE_ 2008 Exclus'!$B$1:$D$361,3,FALSE)</f>
        <v>Exclus suite au Décret SESAM si plus de 5 ETP occupés</v>
      </c>
    </row>
    <row r="682" spans="1:6" ht="25.5" x14ac:dyDescent="0.2">
      <c r="A682" s="49" t="s">
        <v>1263</v>
      </c>
      <c r="B682" s="26" t="s">
        <v>1265</v>
      </c>
      <c r="C682" s="49" t="s">
        <v>1263</v>
      </c>
      <c r="D682" s="26" t="s">
        <v>2655</v>
      </c>
      <c r="E682" s="85">
        <f>IF(COUNTIF(Tableau8[Exclus], C682) &gt; 0, 1, 0)</f>
        <v>1</v>
      </c>
      <c r="F682" s="75" t="str">
        <f>VLOOKUP($C682,'NACE_ 2008 Exclus'!$B$1:$D$361,3,FALSE)</f>
        <v>Exclus suite au Décret SESAM si plus de 5 ETP occupés</v>
      </c>
    </row>
    <row r="683" spans="1:6" ht="25.5" x14ac:dyDescent="0.2">
      <c r="A683" s="49" t="s">
        <v>1263</v>
      </c>
      <c r="B683" s="26" t="s">
        <v>1265</v>
      </c>
      <c r="C683" s="49" t="s">
        <v>1460</v>
      </c>
      <c r="D683" s="26" t="s">
        <v>1461</v>
      </c>
      <c r="E683" s="85">
        <f>IF(COUNTIF(Tableau8[Exclus], C683) &gt; 0, 1, 0)</f>
        <v>1</v>
      </c>
      <c r="F683" s="75" t="str">
        <f>VLOOKUP($C683,'NACE_ 2008 Exclus'!$B$1:$D$361,3,FALSE)</f>
        <v>Exclus suite au Décret SESAM si plus de 5 ETP occupés</v>
      </c>
    </row>
    <row r="684" spans="1:6" ht="25.5" x14ac:dyDescent="0.2">
      <c r="A684" s="49" t="s">
        <v>1263</v>
      </c>
      <c r="B684" s="26" t="s">
        <v>1265</v>
      </c>
      <c r="C684" s="49" t="s">
        <v>1235</v>
      </c>
      <c r="D684" s="26" t="s">
        <v>1465</v>
      </c>
      <c r="E684" s="85">
        <f>IF(COUNTIF(Tableau8[Exclus], C684) &gt; 0, 1, 0)</f>
        <v>1</v>
      </c>
      <c r="F684" s="75" t="str">
        <f>VLOOKUP($C684,'NACE_ 2008 Exclus'!$B$1:$D$361,3,FALSE)</f>
        <v>Exclus suite au Décret SESAM si plus de 5 ETP occupés</v>
      </c>
    </row>
    <row r="685" spans="1:6" ht="25.5" x14ac:dyDescent="0.2">
      <c r="A685" s="49" t="s">
        <v>1263</v>
      </c>
      <c r="B685" s="26" t="s">
        <v>1265</v>
      </c>
      <c r="C685" s="49" t="s">
        <v>1468</v>
      </c>
      <c r="D685" s="26" t="s">
        <v>1469</v>
      </c>
      <c r="E685" s="85">
        <f>IF(COUNTIF(Tableau8[Exclus], C685) &gt; 0, 1, 0)</f>
        <v>1</v>
      </c>
      <c r="F685" s="75" t="str">
        <f>VLOOKUP($C685,'NACE_ 2008 Exclus'!$B$1:$D$361,3,FALSE)</f>
        <v>Exclus suite au Décret SESAM si plus de 5 ETP occupés</v>
      </c>
    </row>
    <row r="686" spans="1:6" ht="25.5" x14ac:dyDescent="0.2">
      <c r="A686" s="49" t="s">
        <v>1266</v>
      </c>
      <c r="B686" s="26" t="s">
        <v>1268</v>
      </c>
      <c r="C686" s="49" t="s">
        <v>1266</v>
      </c>
      <c r="D686" s="26" t="s">
        <v>2654</v>
      </c>
      <c r="E686" s="85">
        <f>IF(COUNTIF(Tableau8[Exclus], C686) &gt; 0, 1, 0)</f>
        <v>1</v>
      </c>
      <c r="F686" s="75" t="str">
        <f>VLOOKUP($C686,'NACE_ 2008 Exclus'!$B$1:$D$361,3,FALSE)</f>
        <v>Exclus suite au Décret SESAM si plus de 5 ETP occupés</v>
      </c>
    </row>
    <row r="687" spans="1:6" ht="25.5" x14ac:dyDescent="0.2">
      <c r="A687" s="49" t="s">
        <v>1266</v>
      </c>
      <c r="B687" s="26" t="s">
        <v>1268</v>
      </c>
      <c r="C687" s="49" t="s">
        <v>1460</v>
      </c>
      <c r="D687" s="26" t="s">
        <v>1461</v>
      </c>
      <c r="E687" s="85">
        <f>IF(COUNTIF(Tableau8[Exclus], C687) &gt; 0, 1, 0)</f>
        <v>1</v>
      </c>
      <c r="F687" s="75" t="str">
        <f>VLOOKUP($C687,'NACE_ 2008 Exclus'!$B$1:$D$361,3,FALSE)</f>
        <v>Exclus suite au Décret SESAM si plus de 5 ETP occupés</v>
      </c>
    </row>
    <row r="688" spans="1:6" ht="25.5" x14ac:dyDescent="0.2">
      <c r="A688" s="49" t="s">
        <v>1266</v>
      </c>
      <c r="B688" s="26" t="s">
        <v>1268</v>
      </c>
      <c r="C688" s="49" t="s">
        <v>1235</v>
      </c>
      <c r="D688" s="26" t="s">
        <v>1465</v>
      </c>
      <c r="E688" s="85">
        <f>IF(COUNTIF(Tableau8[Exclus], C688) &gt; 0, 1, 0)</f>
        <v>1</v>
      </c>
      <c r="F688" s="75" t="str">
        <f>VLOOKUP($C688,'NACE_ 2008 Exclus'!$B$1:$D$361,3,FALSE)</f>
        <v>Exclus suite au Décret SESAM si plus de 5 ETP occupés</v>
      </c>
    </row>
    <row r="689" spans="1:6" ht="25.5" x14ac:dyDescent="0.2">
      <c r="A689" s="49" t="s">
        <v>1266</v>
      </c>
      <c r="B689" s="26" t="s">
        <v>1268</v>
      </c>
      <c r="C689" s="49" t="s">
        <v>1468</v>
      </c>
      <c r="D689" s="26" t="s">
        <v>1469</v>
      </c>
      <c r="E689" s="85">
        <f>IF(COUNTIF(Tableau8[Exclus], C689) &gt; 0, 1, 0)</f>
        <v>1</v>
      </c>
      <c r="F689" s="75" t="str">
        <f>VLOOKUP($C689,'NACE_ 2008 Exclus'!$B$1:$D$361,3,FALSE)</f>
        <v>Exclus suite au Décret SESAM si plus de 5 ETP occupés</v>
      </c>
    </row>
    <row r="690" spans="1:6" ht="25.5" x14ac:dyDescent="0.2">
      <c r="A690" s="49" t="s">
        <v>1269</v>
      </c>
      <c r="B690" s="26" t="s">
        <v>1271</v>
      </c>
      <c r="C690" s="49" t="s">
        <v>1269</v>
      </c>
      <c r="D690" s="26" t="s">
        <v>2653</v>
      </c>
      <c r="E690" s="85">
        <f>IF(COUNTIF(Tableau8[Exclus], C690) &gt; 0, 1, 0)</f>
        <v>1</v>
      </c>
      <c r="F690" s="75" t="str">
        <f>VLOOKUP($C690,'NACE_ 2008 Exclus'!$B$1:$D$361,3,FALSE)</f>
        <v>Exclus suite au Décret SESAM si plus de 5 ETP occupés</v>
      </c>
    </row>
    <row r="691" spans="1:6" ht="25.5" x14ac:dyDescent="0.2">
      <c r="A691" s="49" t="s">
        <v>1269</v>
      </c>
      <c r="B691" s="26" t="s">
        <v>1271</v>
      </c>
      <c r="C691" s="49" t="s">
        <v>1460</v>
      </c>
      <c r="D691" s="26" t="s">
        <v>1461</v>
      </c>
      <c r="E691" s="85">
        <f>IF(COUNTIF(Tableau8[Exclus], C691) &gt; 0, 1, 0)</f>
        <v>1</v>
      </c>
      <c r="F691" s="75" t="str">
        <f>VLOOKUP($C691,'NACE_ 2008 Exclus'!$B$1:$D$361,3,FALSE)</f>
        <v>Exclus suite au Décret SESAM si plus de 5 ETP occupés</v>
      </c>
    </row>
    <row r="692" spans="1:6" ht="25.5" x14ac:dyDescent="0.2">
      <c r="A692" s="49" t="s">
        <v>1269</v>
      </c>
      <c r="B692" s="26" t="s">
        <v>1271</v>
      </c>
      <c r="C692" s="49" t="s">
        <v>1235</v>
      </c>
      <c r="D692" s="26" t="s">
        <v>1465</v>
      </c>
      <c r="E692" s="85">
        <f>IF(COUNTIF(Tableau8[Exclus], C692) &gt; 0, 1, 0)</f>
        <v>1</v>
      </c>
      <c r="F692" s="75" t="str">
        <f>VLOOKUP($C692,'NACE_ 2008 Exclus'!$B$1:$D$361,3,FALSE)</f>
        <v>Exclus suite au Décret SESAM si plus de 5 ETP occupés</v>
      </c>
    </row>
    <row r="693" spans="1:6" ht="25.5" x14ac:dyDescent="0.2">
      <c r="A693" s="49" t="s">
        <v>1269</v>
      </c>
      <c r="B693" s="26" t="s">
        <v>1271</v>
      </c>
      <c r="C693" s="49" t="s">
        <v>1468</v>
      </c>
      <c r="D693" s="26" t="s">
        <v>1469</v>
      </c>
      <c r="E693" s="85">
        <f>IF(COUNTIF(Tableau8[Exclus], C693) &gt; 0, 1, 0)</f>
        <v>1</v>
      </c>
      <c r="F693" s="75" t="str">
        <f>VLOOKUP($C693,'NACE_ 2008 Exclus'!$B$1:$D$361,3,FALSE)</f>
        <v>Exclus suite au Décret SESAM si plus de 5 ETP occupés</v>
      </c>
    </row>
    <row r="694" spans="1:6" ht="25.5" x14ac:dyDescent="0.2">
      <c r="A694" s="49" t="s">
        <v>1272</v>
      </c>
      <c r="B694" s="26" t="s">
        <v>1274</v>
      </c>
      <c r="C694" s="49" t="s">
        <v>1272</v>
      </c>
      <c r="D694" s="26" t="s">
        <v>2652</v>
      </c>
      <c r="E694" s="85">
        <f>IF(COUNTIF(Tableau8[Exclus], C694) &gt; 0, 1, 0)</f>
        <v>1</v>
      </c>
      <c r="F694" s="75" t="str">
        <f>VLOOKUP($C694,'NACE_ 2008 Exclus'!$B$1:$D$361,3,FALSE)</f>
        <v>Exclus suite au Décret SESAM si plus de 5 ETP occupés</v>
      </c>
    </row>
    <row r="695" spans="1:6" ht="25.5" x14ac:dyDescent="0.2">
      <c r="A695" s="49" t="s">
        <v>1272</v>
      </c>
      <c r="B695" s="26" t="s">
        <v>1274</v>
      </c>
      <c r="C695" s="49" t="s">
        <v>1460</v>
      </c>
      <c r="D695" s="26" t="s">
        <v>1461</v>
      </c>
      <c r="E695" s="85">
        <f>IF(COUNTIF(Tableau8[Exclus], C695) &gt; 0, 1, 0)</f>
        <v>1</v>
      </c>
      <c r="F695" s="75" t="str">
        <f>VLOOKUP($C695,'NACE_ 2008 Exclus'!$B$1:$D$361,3,FALSE)</f>
        <v>Exclus suite au Décret SESAM si plus de 5 ETP occupés</v>
      </c>
    </row>
    <row r="696" spans="1:6" ht="25.5" x14ac:dyDescent="0.2">
      <c r="A696" s="49" t="s">
        <v>1272</v>
      </c>
      <c r="B696" s="26" t="s">
        <v>1274</v>
      </c>
      <c r="C696" s="49" t="s">
        <v>1235</v>
      </c>
      <c r="D696" s="26" t="s">
        <v>1465</v>
      </c>
      <c r="E696" s="85">
        <f>IF(COUNTIF(Tableau8[Exclus], C696) &gt; 0, 1, 0)</f>
        <v>1</v>
      </c>
      <c r="F696" s="75" t="str">
        <f>VLOOKUP($C696,'NACE_ 2008 Exclus'!$B$1:$D$361,3,FALSE)</f>
        <v>Exclus suite au Décret SESAM si plus de 5 ETP occupés</v>
      </c>
    </row>
    <row r="697" spans="1:6" ht="25.5" x14ac:dyDescent="0.2">
      <c r="A697" s="49" t="s">
        <v>1272</v>
      </c>
      <c r="B697" s="26" t="s">
        <v>1274</v>
      </c>
      <c r="C697" s="49" t="s">
        <v>1468</v>
      </c>
      <c r="D697" s="26" t="s">
        <v>1469</v>
      </c>
      <c r="E697" s="85">
        <f>IF(COUNTIF(Tableau8[Exclus], C697) &gt; 0, 1, 0)</f>
        <v>1</v>
      </c>
      <c r="F697" s="75" t="str">
        <f>VLOOKUP($C697,'NACE_ 2008 Exclus'!$B$1:$D$361,3,FALSE)</f>
        <v>Exclus suite au Décret SESAM si plus de 5 ETP occupés</v>
      </c>
    </row>
    <row r="698" spans="1:6" ht="25.5" x14ac:dyDescent="0.2">
      <c r="A698" s="49" t="s">
        <v>1275</v>
      </c>
      <c r="B698" s="26" t="s">
        <v>1277</v>
      </c>
      <c r="C698" s="49" t="s">
        <v>1275</v>
      </c>
      <c r="D698" s="26" t="s">
        <v>2651</v>
      </c>
      <c r="E698" s="85">
        <f>IF(COUNTIF(Tableau8[Exclus], C698) &gt; 0, 1, 0)</f>
        <v>1</v>
      </c>
      <c r="F698" s="75" t="str">
        <f>VLOOKUP($C698,'NACE_ 2008 Exclus'!$B$1:$D$361,3,FALSE)</f>
        <v>Exclus suite au Décret SESAM si plus de 5 ETP occupés</v>
      </c>
    </row>
    <row r="699" spans="1:6" ht="25.5" x14ac:dyDescent="0.2">
      <c r="A699" s="49" t="s">
        <v>1275</v>
      </c>
      <c r="B699" s="26" t="s">
        <v>1277</v>
      </c>
      <c r="C699" s="49" t="s">
        <v>1460</v>
      </c>
      <c r="D699" s="26" t="s">
        <v>1461</v>
      </c>
      <c r="E699" s="85">
        <f>IF(COUNTIF(Tableau8[Exclus], C699) &gt; 0, 1, 0)</f>
        <v>1</v>
      </c>
      <c r="F699" s="75" t="str">
        <f>VLOOKUP($C699,'NACE_ 2008 Exclus'!$B$1:$D$361,3,FALSE)</f>
        <v>Exclus suite au Décret SESAM si plus de 5 ETP occupés</v>
      </c>
    </row>
    <row r="700" spans="1:6" ht="25.5" x14ac:dyDescent="0.2">
      <c r="A700" s="49" t="s">
        <v>1275</v>
      </c>
      <c r="B700" s="26" t="s">
        <v>1277</v>
      </c>
      <c r="C700" s="49" t="s">
        <v>1235</v>
      </c>
      <c r="D700" s="26" t="s">
        <v>1465</v>
      </c>
      <c r="E700" s="85">
        <f>IF(COUNTIF(Tableau8[Exclus], C700) &gt; 0, 1, 0)</f>
        <v>1</v>
      </c>
      <c r="F700" s="75" t="str">
        <f>VLOOKUP($C700,'NACE_ 2008 Exclus'!$B$1:$D$361,3,FALSE)</f>
        <v>Exclus suite au Décret SESAM si plus de 5 ETP occupés</v>
      </c>
    </row>
    <row r="701" spans="1:6" ht="25.5" x14ac:dyDescent="0.2">
      <c r="A701" s="49" t="s">
        <v>1275</v>
      </c>
      <c r="B701" s="26" t="s">
        <v>1277</v>
      </c>
      <c r="C701" s="49" t="s">
        <v>1468</v>
      </c>
      <c r="D701" s="26" t="s">
        <v>1469</v>
      </c>
      <c r="E701" s="85">
        <f>IF(COUNTIF(Tableau8[Exclus], C701) &gt; 0, 1, 0)</f>
        <v>1</v>
      </c>
      <c r="F701" s="75" t="str">
        <f>VLOOKUP($C701,'NACE_ 2008 Exclus'!$B$1:$D$361,3,FALSE)</f>
        <v>Exclus suite au Décret SESAM si plus de 5 ETP occupés</v>
      </c>
    </row>
    <row r="702" spans="1:6" ht="25.5" x14ac:dyDescent="0.2">
      <c r="A702" s="49" t="s">
        <v>1280</v>
      </c>
      <c r="B702" s="26" t="s">
        <v>1281</v>
      </c>
      <c r="C702" s="49" t="s">
        <v>1278</v>
      </c>
      <c r="D702" s="26" t="s">
        <v>1279</v>
      </c>
      <c r="E702" s="85">
        <f>IF(COUNTIF(Tableau8[Exclus], C702) &gt; 0, 1, 0)</f>
        <v>1</v>
      </c>
      <c r="F702" s="75" t="str">
        <f>VLOOKUP($C702,'NACE_ 2008 Exclus'!$B$1:$D$361,3,FALSE)</f>
        <v>Exclus suite au Décret SESAM si plus de 5 ETP occupés</v>
      </c>
    </row>
    <row r="703" spans="1:6" ht="25.5" x14ac:dyDescent="0.2">
      <c r="A703" s="49" t="s">
        <v>1280</v>
      </c>
      <c r="B703" s="26" t="s">
        <v>1281</v>
      </c>
      <c r="C703" s="49" t="s">
        <v>1460</v>
      </c>
      <c r="D703" s="26" t="s">
        <v>1461</v>
      </c>
      <c r="E703" s="85">
        <f>IF(COUNTIF(Tableau8[Exclus], C703) &gt; 0, 1, 0)</f>
        <v>1</v>
      </c>
      <c r="F703" s="75" t="str">
        <f>VLOOKUP($C703,'NACE_ 2008 Exclus'!$B$1:$D$361,3,FALSE)</f>
        <v>Exclus suite au Décret SESAM si plus de 5 ETP occupés</v>
      </c>
    </row>
    <row r="704" spans="1:6" ht="25.5" x14ac:dyDescent="0.2">
      <c r="A704" s="49" t="s">
        <v>1280</v>
      </c>
      <c r="B704" s="26" t="s">
        <v>1281</v>
      </c>
      <c r="C704" s="49" t="s">
        <v>1235</v>
      </c>
      <c r="D704" s="26" t="s">
        <v>1465</v>
      </c>
      <c r="E704" s="85">
        <f>IF(COUNTIF(Tableau8[Exclus], C704) &gt; 0, 1, 0)</f>
        <v>1</v>
      </c>
      <c r="F704" s="75" t="str">
        <f>VLOOKUP($C704,'NACE_ 2008 Exclus'!$B$1:$D$361,3,FALSE)</f>
        <v>Exclus suite au Décret SESAM si plus de 5 ETP occupés</v>
      </c>
    </row>
    <row r="705" spans="1:6" ht="25.5" x14ac:dyDescent="0.2">
      <c r="A705" s="49" t="s">
        <v>1280</v>
      </c>
      <c r="B705" s="26" t="s">
        <v>1281</v>
      </c>
      <c r="C705" s="49" t="s">
        <v>1468</v>
      </c>
      <c r="D705" s="26" t="s">
        <v>1469</v>
      </c>
      <c r="E705" s="85">
        <f>IF(COUNTIF(Tableau8[Exclus], C705) &gt; 0, 1, 0)</f>
        <v>1</v>
      </c>
      <c r="F705" s="75" t="str">
        <f>VLOOKUP($C705,'NACE_ 2008 Exclus'!$B$1:$D$361,3,FALSE)</f>
        <v>Exclus suite au Décret SESAM si plus de 5 ETP occupés</v>
      </c>
    </row>
    <row r="706" spans="1:6" ht="25.5" x14ac:dyDescent="0.2">
      <c r="A706" s="49" t="s">
        <v>1284</v>
      </c>
      <c r="B706" s="26" t="s">
        <v>1285</v>
      </c>
      <c r="C706" s="49" t="s">
        <v>1282</v>
      </c>
      <c r="D706" s="26" t="s">
        <v>1283</v>
      </c>
      <c r="E706" s="85">
        <f>IF(COUNTIF(Tableau8[Exclus], C706) &gt; 0, 1, 0)</f>
        <v>1</v>
      </c>
      <c r="F706" s="75" t="str">
        <f>VLOOKUP($C706,'NACE_ 2008 Exclus'!$B$1:$D$361,3,FALSE)</f>
        <v>Exclus suite au Décret SESAM si plus de 5 ETP occupés</v>
      </c>
    </row>
    <row r="707" spans="1:6" ht="25.5" x14ac:dyDescent="0.2">
      <c r="A707" s="49" t="s">
        <v>1284</v>
      </c>
      <c r="B707" s="26" t="s">
        <v>1285</v>
      </c>
      <c r="C707" s="49" t="s">
        <v>1460</v>
      </c>
      <c r="D707" s="26" t="s">
        <v>1461</v>
      </c>
      <c r="E707" s="85">
        <f>IF(COUNTIF(Tableau8[Exclus], C707) &gt; 0, 1, 0)</f>
        <v>1</v>
      </c>
      <c r="F707" s="75" t="str">
        <f>VLOOKUP($C707,'NACE_ 2008 Exclus'!$B$1:$D$361,3,FALSE)</f>
        <v>Exclus suite au Décret SESAM si plus de 5 ETP occupés</v>
      </c>
    </row>
    <row r="708" spans="1:6" ht="25.5" x14ac:dyDescent="0.2">
      <c r="A708" s="49" t="s">
        <v>1284</v>
      </c>
      <c r="B708" s="26" t="s">
        <v>1285</v>
      </c>
      <c r="C708" s="49" t="s">
        <v>1235</v>
      </c>
      <c r="D708" s="26" t="s">
        <v>1465</v>
      </c>
      <c r="E708" s="85">
        <f>IF(COUNTIF(Tableau8[Exclus], C708) &gt; 0, 1, 0)</f>
        <v>1</v>
      </c>
      <c r="F708" s="75" t="str">
        <f>VLOOKUP($C708,'NACE_ 2008 Exclus'!$B$1:$D$361,3,FALSE)</f>
        <v>Exclus suite au Décret SESAM si plus de 5 ETP occupés</v>
      </c>
    </row>
    <row r="709" spans="1:6" ht="25.5" x14ac:dyDescent="0.2">
      <c r="A709" s="49" t="s">
        <v>1284</v>
      </c>
      <c r="B709" s="26" t="s">
        <v>1285</v>
      </c>
      <c r="C709" s="49" t="s">
        <v>1468</v>
      </c>
      <c r="D709" s="26" t="s">
        <v>1469</v>
      </c>
      <c r="E709" s="85">
        <f>IF(COUNTIF(Tableau8[Exclus], C709) &gt; 0, 1, 0)</f>
        <v>1</v>
      </c>
      <c r="F709" s="75" t="str">
        <f>VLOOKUP($C709,'NACE_ 2008 Exclus'!$B$1:$D$361,3,FALSE)</f>
        <v>Exclus suite au Décret SESAM si plus de 5 ETP occupés</v>
      </c>
    </row>
    <row r="710" spans="1:6" ht="25.5" x14ac:dyDescent="0.2">
      <c r="A710" s="49" t="s">
        <v>1286</v>
      </c>
      <c r="B710" s="26" t="s">
        <v>1288</v>
      </c>
      <c r="C710" s="49" t="s">
        <v>1286</v>
      </c>
      <c r="D710" s="26" t="s">
        <v>2650</v>
      </c>
      <c r="E710" s="85">
        <f>IF(COUNTIF(Tableau8[Exclus], C710) &gt; 0, 1, 0)</f>
        <v>1</v>
      </c>
      <c r="F710" s="75" t="str">
        <f>VLOOKUP($C710,'NACE_ 2008 Exclus'!$B$1:$D$361,3,FALSE)</f>
        <v>Exclus suite au Décret SESAM si plus de 5 ETP occupés</v>
      </c>
    </row>
    <row r="711" spans="1:6" ht="38.25" x14ac:dyDescent="0.2">
      <c r="A711" s="49" t="s">
        <v>1291</v>
      </c>
      <c r="B711" s="26" t="s">
        <v>1292</v>
      </c>
      <c r="C711" s="49" t="s">
        <v>1289</v>
      </c>
      <c r="D711" s="26" t="s">
        <v>1290</v>
      </c>
      <c r="E711" s="85">
        <f>IF(COUNTIF(Tableau8[Exclus], C711) &gt; 0, 1, 0)</f>
        <v>1</v>
      </c>
      <c r="F711" s="75" t="str">
        <f>VLOOKUP($C711,'NACE_ 2008 Exclus'!$B$1:$D$361,3,FALSE)</f>
        <v>Exclus suite au Décret SESAM si plus de 5 ETP occupés</v>
      </c>
    </row>
    <row r="712" spans="1:6" ht="25.5" x14ac:dyDescent="0.2">
      <c r="A712" s="49" t="s">
        <v>1291</v>
      </c>
      <c r="B712" s="26" t="s">
        <v>1292</v>
      </c>
      <c r="C712" s="49" t="s">
        <v>1293</v>
      </c>
      <c r="D712" s="26" t="s">
        <v>1294</v>
      </c>
      <c r="E712" s="85">
        <f>IF(COUNTIF(Tableau8[Exclus], C712) &gt; 0, 1, 0)</f>
        <v>1</v>
      </c>
      <c r="F712" s="75" t="str">
        <f>VLOOKUP($C712,'NACE_ 2008 Exclus'!$B$1:$D$361,3,FALSE)</f>
        <v>Exclus suite au Décret SESAM si plus de 5 ETP occupés</v>
      </c>
    </row>
    <row r="713" spans="1:6" ht="25.5" x14ac:dyDescent="0.2">
      <c r="A713" s="49" t="s">
        <v>1291</v>
      </c>
      <c r="B713" s="26" t="s">
        <v>1292</v>
      </c>
      <c r="C713" s="49" t="s">
        <v>1295</v>
      </c>
      <c r="D713" s="26" t="s">
        <v>1296</v>
      </c>
      <c r="E713" s="85">
        <f>IF(COUNTIF(Tableau8[Exclus], C713) &gt; 0, 1, 0)</f>
        <v>1</v>
      </c>
      <c r="F713" s="75" t="str">
        <f>VLOOKUP($C713,'NACE_ 2008 Exclus'!$B$1:$D$361,3,FALSE)</f>
        <v>Exclus suite au Décret SESAM si plus de 5 ETP occupés</v>
      </c>
    </row>
    <row r="714" spans="1:6" ht="25.5" x14ac:dyDescent="0.2">
      <c r="A714" s="49" t="s">
        <v>1291</v>
      </c>
      <c r="B714" s="26" t="s">
        <v>1292</v>
      </c>
      <c r="C714" s="49" t="s">
        <v>1463</v>
      </c>
      <c r="D714" s="26" t="s">
        <v>1464</v>
      </c>
      <c r="E714" s="85">
        <f>IF(COUNTIF(Tableau8[Exclus], C714) &gt; 0, 1, 0)</f>
        <v>1</v>
      </c>
      <c r="F714" s="75" t="str">
        <f>VLOOKUP($C714,'NACE_ 2008 Exclus'!$B$1:$D$361,3,FALSE)</f>
        <v>Exclus suite au Décret SESAM si plus de 5 ETP occupés</v>
      </c>
    </row>
    <row r="715" spans="1:6" ht="25.5" x14ac:dyDescent="0.2">
      <c r="A715" s="49" t="s">
        <v>1291</v>
      </c>
      <c r="B715" s="26" t="s">
        <v>1292</v>
      </c>
      <c r="C715" s="49" t="s">
        <v>1235</v>
      </c>
      <c r="D715" s="26" t="s">
        <v>1465</v>
      </c>
      <c r="E715" s="85">
        <f>IF(COUNTIF(Tableau8[Exclus], C715) &gt; 0, 1, 0)</f>
        <v>1</v>
      </c>
      <c r="F715" s="75" t="str">
        <f>VLOOKUP($C715,'NACE_ 2008 Exclus'!$B$1:$D$361,3,FALSE)</f>
        <v>Exclus suite au Décret SESAM si plus de 5 ETP occupés</v>
      </c>
    </row>
    <row r="716" spans="1:6" ht="25.5" x14ac:dyDescent="0.2">
      <c r="A716" s="49" t="s">
        <v>1291</v>
      </c>
      <c r="B716" s="26" t="s">
        <v>1292</v>
      </c>
      <c r="C716" s="49" t="s">
        <v>1468</v>
      </c>
      <c r="D716" s="26" t="s">
        <v>1469</v>
      </c>
      <c r="E716" s="85">
        <f>IF(COUNTIF(Tableau8[Exclus], C716) &gt; 0, 1, 0)</f>
        <v>1</v>
      </c>
      <c r="F716" s="75" t="str">
        <f>VLOOKUP($C716,'NACE_ 2008 Exclus'!$B$1:$D$361,3,FALSE)</f>
        <v>Exclus suite au Décret SESAM si plus de 5 ETP occupés</v>
      </c>
    </row>
    <row r="717" spans="1:6" ht="25.5" x14ac:dyDescent="0.2">
      <c r="A717" s="49" t="s">
        <v>1297</v>
      </c>
      <c r="B717" s="26" t="s">
        <v>1299</v>
      </c>
      <c r="C717" s="49" t="s">
        <v>1297</v>
      </c>
      <c r="D717" s="26" t="s">
        <v>2649</v>
      </c>
      <c r="E717" s="85">
        <f>IF(COUNTIF(Tableau8[Exclus], C717) &gt; 0, 1, 0)</f>
        <v>1</v>
      </c>
      <c r="F717" s="75" t="str">
        <f>VLOOKUP($C717,'NACE_ 2008 Exclus'!$B$1:$D$361,3,FALSE)</f>
        <v>Exclus suite au Décret SESAM si plus de 5 ETP occupés</v>
      </c>
    </row>
    <row r="718" spans="1:6" ht="38.25" x14ac:dyDescent="0.2">
      <c r="A718" s="49" t="s">
        <v>1297</v>
      </c>
      <c r="B718" s="26" t="s">
        <v>1299</v>
      </c>
      <c r="C718" s="49" t="s">
        <v>985</v>
      </c>
      <c r="D718" s="26" t="s">
        <v>1462</v>
      </c>
      <c r="E718" s="85">
        <f>IF(COUNTIF(Tableau8[Exclus], C718) &gt; 0, 1, 0)</f>
        <v>1</v>
      </c>
      <c r="F718" s="75" t="str">
        <f>VLOOKUP($C718,'NACE_ 2008 Exclus'!$B$1:$D$361,3,FALSE)</f>
        <v>Exclus suite au Décret SESAM si plus de 5 ETP occupés</v>
      </c>
    </row>
    <row r="719" spans="1:6" ht="25.5" x14ac:dyDescent="0.2">
      <c r="A719" s="49" t="s">
        <v>1297</v>
      </c>
      <c r="B719" s="26" t="s">
        <v>1299</v>
      </c>
      <c r="C719" s="49" t="s">
        <v>1235</v>
      </c>
      <c r="D719" s="26" t="s">
        <v>1465</v>
      </c>
      <c r="E719" s="85">
        <f>IF(COUNTIF(Tableau8[Exclus], C719) &gt; 0, 1, 0)</f>
        <v>1</v>
      </c>
      <c r="F719" s="75" t="str">
        <f>VLOOKUP($C719,'NACE_ 2008 Exclus'!$B$1:$D$361,3,FALSE)</f>
        <v>Exclus suite au Décret SESAM si plus de 5 ETP occupés</v>
      </c>
    </row>
    <row r="720" spans="1:6" ht="25.5" x14ac:dyDescent="0.2">
      <c r="A720" s="49" t="s">
        <v>1297</v>
      </c>
      <c r="B720" s="26" t="s">
        <v>1299</v>
      </c>
      <c r="C720" s="49" t="s">
        <v>1468</v>
      </c>
      <c r="D720" s="26" t="s">
        <v>1469</v>
      </c>
      <c r="E720" s="85">
        <f>IF(COUNTIF(Tableau8[Exclus], C720) &gt; 0, 1, 0)</f>
        <v>1</v>
      </c>
      <c r="F720" s="75" t="str">
        <f>VLOOKUP($C720,'NACE_ 2008 Exclus'!$B$1:$D$361,3,FALSE)</f>
        <v>Exclus suite au Décret SESAM si plus de 5 ETP occupés</v>
      </c>
    </row>
    <row r="721" spans="1:6" ht="25.5" x14ac:dyDescent="0.2">
      <c r="A721" s="49" t="s">
        <v>1300</v>
      </c>
      <c r="B721" s="26" t="s">
        <v>1302</v>
      </c>
      <c r="C721" s="49" t="s">
        <v>1300</v>
      </c>
      <c r="D721" s="26" t="s">
        <v>2648</v>
      </c>
      <c r="E721" s="85">
        <f>IF(COUNTIF(Tableau8[Exclus], C721) &gt; 0, 1, 0)</f>
        <v>1</v>
      </c>
      <c r="F721" s="75" t="str">
        <f>VLOOKUP($C721,'NACE_ 2008 Exclus'!$B$1:$D$361,3,FALSE)</f>
        <v>Exclus suite au Décret SESAM si plus de 5 ETP occupés</v>
      </c>
    </row>
    <row r="722" spans="1:6" ht="38.25" x14ac:dyDescent="0.2">
      <c r="A722" s="49" t="s">
        <v>1300</v>
      </c>
      <c r="B722" s="26" t="s">
        <v>1302</v>
      </c>
      <c r="C722" s="49" t="s">
        <v>985</v>
      </c>
      <c r="D722" s="26" t="s">
        <v>1462</v>
      </c>
      <c r="E722" s="85">
        <f>IF(COUNTIF(Tableau8[Exclus], C722) &gt; 0, 1, 0)</f>
        <v>1</v>
      </c>
      <c r="F722" s="75" t="str">
        <f>VLOOKUP($C722,'NACE_ 2008 Exclus'!$B$1:$D$361,3,FALSE)</f>
        <v>Exclus suite au Décret SESAM si plus de 5 ETP occupés</v>
      </c>
    </row>
    <row r="723" spans="1:6" ht="25.5" x14ac:dyDescent="0.2">
      <c r="A723" s="49" t="s">
        <v>1300</v>
      </c>
      <c r="B723" s="26" t="s">
        <v>1302</v>
      </c>
      <c r="C723" s="49" t="s">
        <v>1235</v>
      </c>
      <c r="D723" s="26" t="s">
        <v>1465</v>
      </c>
      <c r="E723" s="85">
        <f>IF(COUNTIF(Tableau8[Exclus], C723) &gt; 0, 1, 0)</f>
        <v>1</v>
      </c>
      <c r="F723" s="75" t="str">
        <f>VLOOKUP($C723,'NACE_ 2008 Exclus'!$B$1:$D$361,3,FALSE)</f>
        <v>Exclus suite au Décret SESAM si plus de 5 ETP occupés</v>
      </c>
    </row>
    <row r="724" spans="1:6" ht="25.5" x14ac:dyDescent="0.2">
      <c r="A724" s="49" t="s">
        <v>1300</v>
      </c>
      <c r="B724" s="26" t="s">
        <v>1302</v>
      </c>
      <c r="C724" s="49" t="s">
        <v>1468</v>
      </c>
      <c r="D724" s="26" t="s">
        <v>1469</v>
      </c>
      <c r="E724" s="85">
        <f>IF(COUNTIF(Tableau8[Exclus], C724) &gt; 0, 1, 0)</f>
        <v>1</v>
      </c>
      <c r="F724" s="75" t="str">
        <f>VLOOKUP($C724,'NACE_ 2008 Exclus'!$B$1:$D$361,3,FALSE)</f>
        <v>Exclus suite au Décret SESAM si plus de 5 ETP occupés</v>
      </c>
    </row>
    <row r="725" spans="1:6" ht="25.5" x14ac:dyDescent="0.2">
      <c r="A725" s="49" t="s">
        <v>1303</v>
      </c>
      <c r="B725" s="26" t="s">
        <v>1305</v>
      </c>
      <c r="C725" s="49" t="s">
        <v>1303</v>
      </c>
      <c r="D725" s="26" t="s">
        <v>2647</v>
      </c>
      <c r="E725" s="85">
        <f>IF(COUNTIF(Tableau8[Exclus], C725) &gt; 0, 1, 0)</f>
        <v>1</v>
      </c>
      <c r="F725" s="75" t="str">
        <f>VLOOKUP($C725,'NACE_ 2008 Exclus'!$B$1:$D$361,3,FALSE)</f>
        <v>Exclus suite au Décret SESAM si plus de 5 ETP occupés</v>
      </c>
    </row>
    <row r="726" spans="1:6" ht="38.25" x14ac:dyDescent="0.2">
      <c r="A726" s="49" t="s">
        <v>1303</v>
      </c>
      <c r="B726" s="26" t="s">
        <v>1305</v>
      </c>
      <c r="C726" s="49" t="s">
        <v>985</v>
      </c>
      <c r="D726" s="26" t="s">
        <v>1462</v>
      </c>
      <c r="E726" s="85">
        <f>IF(COUNTIF(Tableau8[Exclus], C726) &gt; 0, 1, 0)</f>
        <v>1</v>
      </c>
      <c r="F726" s="75" t="str">
        <f>VLOOKUP($C726,'NACE_ 2008 Exclus'!$B$1:$D$361,3,FALSE)</f>
        <v>Exclus suite au Décret SESAM si plus de 5 ETP occupés</v>
      </c>
    </row>
    <row r="727" spans="1:6" ht="25.5" x14ac:dyDescent="0.2">
      <c r="A727" s="49" t="s">
        <v>1303</v>
      </c>
      <c r="B727" s="26" t="s">
        <v>1305</v>
      </c>
      <c r="C727" s="49" t="s">
        <v>1235</v>
      </c>
      <c r="D727" s="26" t="s">
        <v>1465</v>
      </c>
      <c r="E727" s="85">
        <f>IF(COUNTIF(Tableau8[Exclus], C727) &gt; 0, 1, 0)</f>
        <v>1</v>
      </c>
      <c r="F727" s="75" t="str">
        <f>VLOOKUP($C727,'NACE_ 2008 Exclus'!$B$1:$D$361,3,FALSE)</f>
        <v>Exclus suite au Décret SESAM si plus de 5 ETP occupés</v>
      </c>
    </row>
    <row r="728" spans="1:6" ht="25.5" x14ac:dyDescent="0.2">
      <c r="A728" s="49" t="s">
        <v>1303</v>
      </c>
      <c r="B728" s="26" t="s">
        <v>1305</v>
      </c>
      <c r="C728" s="49" t="s">
        <v>1468</v>
      </c>
      <c r="D728" s="26" t="s">
        <v>1469</v>
      </c>
      <c r="E728" s="85">
        <f>IF(COUNTIF(Tableau8[Exclus], C728) &gt; 0, 1, 0)</f>
        <v>1</v>
      </c>
      <c r="F728" s="75" t="str">
        <f>VLOOKUP($C728,'NACE_ 2008 Exclus'!$B$1:$D$361,3,FALSE)</f>
        <v>Exclus suite au Décret SESAM si plus de 5 ETP occupés</v>
      </c>
    </row>
    <row r="729" spans="1:6" ht="25.5" x14ac:dyDescent="0.2">
      <c r="A729" s="49" t="s">
        <v>1306</v>
      </c>
      <c r="B729" s="26" t="s">
        <v>1308</v>
      </c>
      <c r="C729" s="49" t="s">
        <v>1306</v>
      </c>
      <c r="D729" s="26" t="s">
        <v>2646</v>
      </c>
      <c r="E729" s="85">
        <f>IF(COUNTIF(Tableau8[Exclus], C729) &gt; 0, 1, 0)</f>
        <v>1</v>
      </c>
      <c r="F729" s="75" t="str">
        <f>VLOOKUP($C729,'NACE_ 2008 Exclus'!$B$1:$D$361,3,FALSE)</f>
        <v>Exclus suite au Décret SESAM si plus de 5 ETP occupés</v>
      </c>
    </row>
    <row r="730" spans="1:6" ht="38.25" x14ac:dyDescent="0.2">
      <c r="A730" s="49" t="s">
        <v>1306</v>
      </c>
      <c r="B730" s="26" t="s">
        <v>1308</v>
      </c>
      <c r="C730" s="49" t="s">
        <v>985</v>
      </c>
      <c r="D730" s="26" t="s">
        <v>1462</v>
      </c>
      <c r="E730" s="85">
        <f>IF(COUNTIF(Tableau8[Exclus], C730) &gt; 0, 1, 0)</f>
        <v>1</v>
      </c>
      <c r="F730" s="75" t="str">
        <f>VLOOKUP($C730,'NACE_ 2008 Exclus'!$B$1:$D$361,3,FALSE)</f>
        <v>Exclus suite au Décret SESAM si plus de 5 ETP occupés</v>
      </c>
    </row>
    <row r="731" spans="1:6" ht="25.5" x14ac:dyDescent="0.2">
      <c r="A731" s="49" t="s">
        <v>1306</v>
      </c>
      <c r="B731" s="26" t="s">
        <v>1308</v>
      </c>
      <c r="C731" s="49" t="s">
        <v>1235</v>
      </c>
      <c r="D731" s="26" t="s">
        <v>1465</v>
      </c>
      <c r="E731" s="85">
        <f>IF(COUNTIF(Tableau8[Exclus], C731) &gt; 0, 1, 0)</f>
        <v>1</v>
      </c>
      <c r="F731" s="75" t="str">
        <f>VLOOKUP($C731,'NACE_ 2008 Exclus'!$B$1:$D$361,3,FALSE)</f>
        <v>Exclus suite au Décret SESAM si plus de 5 ETP occupés</v>
      </c>
    </row>
    <row r="732" spans="1:6" ht="25.5" x14ac:dyDescent="0.2">
      <c r="A732" s="49" t="s">
        <v>1306</v>
      </c>
      <c r="B732" s="26" t="s">
        <v>1308</v>
      </c>
      <c r="C732" s="49" t="s">
        <v>1468</v>
      </c>
      <c r="D732" s="26" t="s">
        <v>1469</v>
      </c>
      <c r="E732" s="85">
        <f>IF(COUNTIF(Tableau8[Exclus], C732) &gt; 0, 1, 0)</f>
        <v>1</v>
      </c>
      <c r="F732" s="75" t="str">
        <f>VLOOKUP($C732,'NACE_ 2008 Exclus'!$B$1:$D$361,3,FALSE)</f>
        <v>Exclus suite au Décret SESAM si plus de 5 ETP occupés</v>
      </c>
    </row>
    <row r="733" spans="1:6" ht="51" x14ac:dyDescent="0.2">
      <c r="A733" s="49" t="s">
        <v>1309</v>
      </c>
      <c r="B733" s="26" t="s">
        <v>2645</v>
      </c>
      <c r="C733" s="49" t="s">
        <v>1309</v>
      </c>
      <c r="D733" s="26" t="s">
        <v>1310</v>
      </c>
      <c r="E733" s="85">
        <f>IF(COUNTIF(Tableau8[Exclus], C733) &gt; 0, 1, 0)</f>
        <v>1</v>
      </c>
      <c r="F733" s="75" t="str">
        <f>VLOOKUP($C733,'NACE_ 2008 Exclus'!$B$1:$D$361,3,FALSE)</f>
        <v>Exclus suite au Décret SESAM si plus de 5 ETP occupés</v>
      </c>
    </row>
    <row r="734" spans="1:6" ht="51" x14ac:dyDescent="0.2">
      <c r="A734" s="49" t="s">
        <v>1309</v>
      </c>
      <c r="B734" s="26" t="s">
        <v>1311</v>
      </c>
      <c r="C734" s="49" t="s">
        <v>1463</v>
      </c>
      <c r="D734" s="26" t="s">
        <v>1464</v>
      </c>
      <c r="E734" s="85">
        <f>IF(COUNTIF(Tableau8[Exclus], C734) &gt; 0, 1, 0)</f>
        <v>1</v>
      </c>
      <c r="F734" s="75" t="str">
        <f>VLOOKUP($C734,'NACE_ 2008 Exclus'!$B$1:$D$361,3,FALSE)</f>
        <v>Exclus suite au Décret SESAM si plus de 5 ETP occupés</v>
      </c>
    </row>
    <row r="735" spans="1:6" ht="51" x14ac:dyDescent="0.2">
      <c r="A735" s="49" t="s">
        <v>1309</v>
      </c>
      <c r="B735" s="26" t="s">
        <v>1311</v>
      </c>
      <c r="C735" s="49" t="s">
        <v>1235</v>
      </c>
      <c r="D735" s="26" t="s">
        <v>1465</v>
      </c>
      <c r="E735" s="85">
        <f>IF(COUNTIF(Tableau8[Exclus], C735) &gt; 0, 1, 0)</f>
        <v>1</v>
      </c>
      <c r="F735" s="75" t="str">
        <f>VLOOKUP($C735,'NACE_ 2008 Exclus'!$B$1:$D$361,3,FALSE)</f>
        <v>Exclus suite au Décret SESAM si plus de 5 ETP occupés</v>
      </c>
    </row>
    <row r="736" spans="1:6" ht="51" x14ac:dyDescent="0.2">
      <c r="A736" s="49" t="s">
        <v>1309</v>
      </c>
      <c r="B736" s="26" t="s">
        <v>1311</v>
      </c>
      <c r="C736" s="49" t="s">
        <v>1468</v>
      </c>
      <c r="D736" s="26" t="s">
        <v>1469</v>
      </c>
      <c r="E736" s="85">
        <f>IF(COUNTIF(Tableau8[Exclus], C736) &gt; 0, 1, 0)</f>
        <v>1</v>
      </c>
      <c r="F736" s="75" t="str">
        <f>VLOOKUP($C736,'NACE_ 2008 Exclus'!$B$1:$D$361,3,FALSE)</f>
        <v>Exclus suite au Décret SESAM si plus de 5 ETP occupés</v>
      </c>
    </row>
    <row r="737" spans="1:6" ht="38.25" x14ac:dyDescent="0.2">
      <c r="A737" s="49" t="s">
        <v>1312</v>
      </c>
      <c r="B737" s="26" t="s">
        <v>1314</v>
      </c>
      <c r="C737" s="49" t="s">
        <v>1312</v>
      </c>
      <c r="D737" s="26" t="s">
        <v>2644</v>
      </c>
      <c r="E737" s="85">
        <f>IF(COUNTIF(Tableau8[Exclus], C737) &gt; 0, 1, 0)</f>
        <v>1</v>
      </c>
      <c r="F737" s="75" t="str">
        <f>VLOOKUP($C737,'NACE_ 2008 Exclus'!$B$1:$D$361,3,FALSE)</f>
        <v>Exclus suite au Décret SESAM si plus de 5 ETP occupés</v>
      </c>
    </row>
    <row r="738" spans="1:6" ht="38.25" x14ac:dyDescent="0.2">
      <c r="A738" s="49" t="s">
        <v>1312</v>
      </c>
      <c r="B738" s="26" t="s">
        <v>1314</v>
      </c>
      <c r="C738" s="49" t="s">
        <v>1463</v>
      </c>
      <c r="D738" s="26" t="s">
        <v>1464</v>
      </c>
      <c r="E738" s="85">
        <f>IF(COUNTIF(Tableau8[Exclus], C738) &gt; 0, 1, 0)</f>
        <v>1</v>
      </c>
      <c r="F738" s="75" t="str">
        <f>VLOOKUP($C738,'NACE_ 2008 Exclus'!$B$1:$D$361,3,FALSE)</f>
        <v>Exclus suite au Décret SESAM si plus de 5 ETP occupés</v>
      </c>
    </row>
    <row r="739" spans="1:6" ht="38.25" x14ac:dyDescent="0.2">
      <c r="A739" s="49" t="s">
        <v>1312</v>
      </c>
      <c r="B739" s="26" t="s">
        <v>1314</v>
      </c>
      <c r="C739" s="49" t="s">
        <v>1235</v>
      </c>
      <c r="D739" s="26" t="s">
        <v>1465</v>
      </c>
      <c r="E739" s="85">
        <f>IF(COUNTIF(Tableau8[Exclus], C739) &gt; 0, 1, 0)</f>
        <v>1</v>
      </c>
      <c r="F739" s="75" t="str">
        <f>VLOOKUP($C739,'NACE_ 2008 Exclus'!$B$1:$D$361,3,FALSE)</f>
        <v>Exclus suite au Décret SESAM si plus de 5 ETP occupés</v>
      </c>
    </row>
    <row r="740" spans="1:6" ht="38.25" x14ac:dyDescent="0.2">
      <c r="A740" s="49" t="s">
        <v>1312</v>
      </c>
      <c r="B740" s="26" t="s">
        <v>1314</v>
      </c>
      <c r="C740" s="49" t="s">
        <v>1468</v>
      </c>
      <c r="D740" s="26" t="s">
        <v>1469</v>
      </c>
      <c r="E740" s="85">
        <f>IF(COUNTIF(Tableau8[Exclus], C740) &gt; 0, 1, 0)</f>
        <v>1</v>
      </c>
      <c r="F740" s="75" t="str">
        <f>VLOOKUP($C740,'NACE_ 2008 Exclus'!$B$1:$D$361,3,FALSE)</f>
        <v>Exclus suite au Décret SESAM si plus de 5 ETP occupés</v>
      </c>
    </row>
    <row r="741" spans="1:6" ht="25.5" x14ac:dyDescent="0.2">
      <c r="A741" s="49" t="s">
        <v>1315</v>
      </c>
      <c r="B741" s="26" t="s">
        <v>1317</v>
      </c>
      <c r="C741" s="49" t="s">
        <v>1315</v>
      </c>
      <c r="D741" s="26" t="s">
        <v>2643</v>
      </c>
      <c r="E741" s="85">
        <f>IF(COUNTIF(Tableau8[Exclus], C741) &gt; 0, 1, 0)</f>
        <v>1</v>
      </c>
      <c r="F741" s="75" t="str">
        <f>VLOOKUP($C741,'NACE_ 2008 Exclus'!$B$1:$D$361,3,FALSE)</f>
        <v>Exclus suite au Décret SESAM si plus de 5 ETP occupés</v>
      </c>
    </row>
    <row r="742" spans="1:6" ht="25.5" x14ac:dyDescent="0.2">
      <c r="A742" s="49" t="s">
        <v>1315</v>
      </c>
      <c r="B742" s="26" t="s">
        <v>1317</v>
      </c>
      <c r="C742" s="49" t="s">
        <v>1463</v>
      </c>
      <c r="D742" s="26" t="s">
        <v>1464</v>
      </c>
      <c r="E742" s="85">
        <f>IF(COUNTIF(Tableau8[Exclus], C742) &gt; 0, 1, 0)</f>
        <v>1</v>
      </c>
      <c r="F742" s="75" t="str">
        <f>VLOOKUP($C742,'NACE_ 2008 Exclus'!$B$1:$D$361,3,FALSE)</f>
        <v>Exclus suite au Décret SESAM si plus de 5 ETP occupés</v>
      </c>
    </row>
    <row r="743" spans="1:6" ht="25.5" x14ac:dyDescent="0.2">
      <c r="A743" s="49" t="s">
        <v>1315</v>
      </c>
      <c r="B743" s="26" t="s">
        <v>1317</v>
      </c>
      <c r="C743" s="49" t="s">
        <v>1235</v>
      </c>
      <c r="D743" s="26" t="s">
        <v>1465</v>
      </c>
      <c r="E743" s="85">
        <f>IF(COUNTIF(Tableau8[Exclus], C743) &gt; 0, 1, 0)</f>
        <v>1</v>
      </c>
      <c r="F743" s="75" t="str">
        <f>VLOOKUP($C743,'NACE_ 2008 Exclus'!$B$1:$D$361,3,FALSE)</f>
        <v>Exclus suite au Décret SESAM si plus de 5 ETP occupés</v>
      </c>
    </row>
    <row r="744" spans="1:6" ht="25.5" x14ac:dyDescent="0.2">
      <c r="A744" s="49" t="s">
        <v>1315</v>
      </c>
      <c r="B744" s="26" t="s">
        <v>1317</v>
      </c>
      <c r="C744" s="49" t="s">
        <v>1468</v>
      </c>
      <c r="D744" s="26" t="s">
        <v>1469</v>
      </c>
      <c r="E744" s="85">
        <f>IF(COUNTIF(Tableau8[Exclus], C744) &gt; 0, 1, 0)</f>
        <v>1</v>
      </c>
      <c r="F744" s="75" t="str">
        <f>VLOOKUP($C744,'NACE_ 2008 Exclus'!$B$1:$D$361,3,FALSE)</f>
        <v>Exclus suite au Décret SESAM si plus de 5 ETP occupés</v>
      </c>
    </row>
    <row r="745" spans="1:6" ht="38.25" x14ac:dyDescent="0.2">
      <c r="A745" s="49" t="s">
        <v>1318</v>
      </c>
      <c r="B745" s="26" t="s">
        <v>1320</v>
      </c>
      <c r="C745" s="49" t="s">
        <v>1318</v>
      </c>
      <c r="D745" s="26" t="s">
        <v>2642</v>
      </c>
      <c r="E745" s="85">
        <f>IF(COUNTIF(Tableau8[Exclus], C745) &gt; 0, 1, 0)</f>
        <v>1</v>
      </c>
      <c r="F745" s="75" t="str">
        <f>VLOOKUP($C745,'NACE_ 2008 Exclus'!$B$1:$D$361,3,FALSE)</f>
        <v>Exclus suite au Décret SESAM si plus de 5 ETP occupés</v>
      </c>
    </row>
    <row r="746" spans="1:6" ht="25.5" x14ac:dyDescent="0.2">
      <c r="A746" s="49" t="s">
        <v>1318</v>
      </c>
      <c r="B746" s="26" t="s">
        <v>1320</v>
      </c>
      <c r="C746" s="49" t="s">
        <v>1463</v>
      </c>
      <c r="D746" s="26" t="s">
        <v>1464</v>
      </c>
      <c r="E746" s="85">
        <f>IF(COUNTIF(Tableau8[Exclus], C746) &gt; 0, 1, 0)</f>
        <v>1</v>
      </c>
      <c r="F746" s="75" t="str">
        <f>VLOOKUP($C746,'NACE_ 2008 Exclus'!$B$1:$D$361,3,FALSE)</f>
        <v>Exclus suite au Décret SESAM si plus de 5 ETP occupés</v>
      </c>
    </row>
    <row r="747" spans="1:6" ht="25.5" x14ac:dyDescent="0.2">
      <c r="A747" s="49" t="s">
        <v>1318</v>
      </c>
      <c r="B747" s="26" t="s">
        <v>1320</v>
      </c>
      <c r="C747" s="49" t="s">
        <v>1235</v>
      </c>
      <c r="D747" s="26" t="s">
        <v>1465</v>
      </c>
      <c r="E747" s="85">
        <f>IF(COUNTIF(Tableau8[Exclus], C747) &gt; 0, 1, 0)</f>
        <v>1</v>
      </c>
      <c r="F747" s="75" t="str">
        <f>VLOOKUP($C747,'NACE_ 2008 Exclus'!$B$1:$D$361,3,FALSE)</f>
        <v>Exclus suite au Décret SESAM si plus de 5 ETP occupés</v>
      </c>
    </row>
    <row r="748" spans="1:6" ht="25.5" x14ac:dyDescent="0.2">
      <c r="A748" s="49" t="s">
        <v>1318</v>
      </c>
      <c r="B748" s="26" t="s">
        <v>1320</v>
      </c>
      <c r="C748" s="49" t="s">
        <v>1468</v>
      </c>
      <c r="D748" s="26" t="s">
        <v>1469</v>
      </c>
      <c r="E748" s="85">
        <f>IF(COUNTIF(Tableau8[Exclus], C748) &gt; 0, 1, 0)</f>
        <v>1</v>
      </c>
      <c r="F748" s="75" t="str">
        <f>VLOOKUP($C748,'NACE_ 2008 Exclus'!$B$1:$D$361,3,FALSE)</f>
        <v>Exclus suite au Décret SESAM si plus de 5 ETP occupés</v>
      </c>
    </row>
    <row r="749" spans="1:6" ht="25.5" x14ac:dyDescent="0.2">
      <c r="A749" s="49" t="s">
        <v>1321</v>
      </c>
      <c r="B749" s="26" t="s">
        <v>1323</v>
      </c>
      <c r="C749" s="49" t="s">
        <v>1321</v>
      </c>
      <c r="D749" s="26" t="s">
        <v>2641</v>
      </c>
      <c r="E749" s="85">
        <f>IF(COUNTIF(Tableau8[Exclus], C749) &gt; 0, 1, 0)</f>
        <v>1</v>
      </c>
      <c r="F749" s="75" t="str">
        <f>VLOOKUP($C749,'NACE_ 2008 Exclus'!$B$1:$D$361,3,FALSE)</f>
        <v>Exclus suite au Décret SESAM si plus de 5 ETP occupés</v>
      </c>
    </row>
    <row r="750" spans="1:6" ht="25.5" x14ac:dyDescent="0.2">
      <c r="A750" s="49" t="s">
        <v>1321</v>
      </c>
      <c r="B750" s="26" t="s">
        <v>1323</v>
      </c>
      <c r="C750" s="49" t="s">
        <v>1463</v>
      </c>
      <c r="D750" s="26" t="s">
        <v>1464</v>
      </c>
      <c r="E750" s="85">
        <f>IF(COUNTIF(Tableau8[Exclus], C750) &gt; 0, 1, 0)</f>
        <v>1</v>
      </c>
      <c r="F750" s="75" t="str">
        <f>VLOOKUP($C750,'NACE_ 2008 Exclus'!$B$1:$D$361,3,FALSE)</f>
        <v>Exclus suite au Décret SESAM si plus de 5 ETP occupés</v>
      </c>
    </row>
    <row r="751" spans="1:6" ht="25.5" x14ac:dyDescent="0.2">
      <c r="A751" s="49" t="s">
        <v>1321</v>
      </c>
      <c r="B751" s="26" t="s">
        <v>1323</v>
      </c>
      <c r="C751" s="49" t="s">
        <v>1235</v>
      </c>
      <c r="D751" s="26" t="s">
        <v>1465</v>
      </c>
      <c r="E751" s="85">
        <f>IF(COUNTIF(Tableau8[Exclus], C751) &gt; 0, 1, 0)</f>
        <v>1</v>
      </c>
      <c r="F751" s="75" t="str">
        <f>VLOOKUP($C751,'NACE_ 2008 Exclus'!$B$1:$D$361,3,FALSE)</f>
        <v>Exclus suite au Décret SESAM si plus de 5 ETP occupés</v>
      </c>
    </row>
    <row r="752" spans="1:6" ht="25.5" x14ac:dyDescent="0.2">
      <c r="A752" s="49" t="s">
        <v>1321</v>
      </c>
      <c r="B752" s="26" t="s">
        <v>1323</v>
      </c>
      <c r="C752" s="49" t="s">
        <v>1468</v>
      </c>
      <c r="D752" s="26" t="s">
        <v>1469</v>
      </c>
      <c r="E752" s="85">
        <f>IF(COUNTIF(Tableau8[Exclus], C752) &gt; 0, 1, 0)</f>
        <v>1</v>
      </c>
      <c r="F752" s="75" t="str">
        <f>VLOOKUP($C752,'NACE_ 2008 Exclus'!$B$1:$D$361,3,FALSE)</f>
        <v>Exclus suite au Décret SESAM si plus de 5 ETP occupés</v>
      </c>
    </row>
    <row r="753" spans="1:6" ht="25.5" x14ac:dyDescent="0.2">
      <c r="A753" s="49" t="s">
        <v>1324</v>
      </c>
      <c r="B753" s="26" t="s">
        <v>1326</v>
      </c>
      <c r="C753" s="49" t="s">
        <v>1324</v>
      </c>
      <c r="D753" s="26" t="s">
        <v>2640</v>
      </c>
      <c r="E753" s="85">
        <f>IF(COUNTIF(Tableau8[Exclus], C753) &gt; 0, 1, 0)</f>
        <v>1</v>
      </c>
      <c r="F753" s="75" t="str">
        <f>VLOOKUP($C753,'NACE_ 2008 Exclus'!$B$1:$D$361,3,FALSE)</f>
        <v>Exclus suite au Décret SESAM si plus de 5 ETP occupés</v>
      </c>
    </row>
    <row r="754" spans="1:6" ht="25.5" x14ac:dyDescent="0.2">
      <c r="A754" s="49" t="s">
        <v>1324</v>
      </c>
      <c r="B754" s="26" t="s">
        <v>1326</v>
      </c>
      <c r="C754" s="49" t="s">
        <v>1463</v>
      </c>
      <c r="D754" s="26" t="s">
        <v>1464</v>
      </c>
      <c r="E754" s="85">
        <f>IF(COUNTIF(Tableau8[Exclus], C754) &gt; 0, 1, 0)</f>
        <v>1</v>
      </c>
      <c r="F754" s="75" t="str">
        <f>VLOOKUP($C754,'NACE_ 2008 Exclus'!$B$1:$D$361,3,FALSE)</f>
        <v>Exclus suite au Décret SESAM si plus de 5 ETP occupés</v>
      </c>
    </row>
    <row r="755" spans="1:6" ht="25.5" x14ac:dyDescent="0.2">
      <c r="A755" s="49" t="s">
        <v>1324</v>
      </c>
      <c r="B755" s="26" t="s">
        <v>1326</v>
      </c>
      <c r="C755" s="49" t="s">
        <v>1235</v>
      </c>
      <c r="D755" s="26" t="s">
        <v>1465</v>
      </c>
      <c r="E755" s="85">
        <f>IF(COUNTIF(Tableau8[Exclus], C755) &gt; 0, 1, 0)</f>
        <v>1</v>
      </c>
      <c r="F755" s="75" t="str">
        <f>VLOOKUP($C755,'NACE_ 2008 Exclus'!$B$1:$D$361,3,FALSE)</f>
        <v>Exclus suite au Décret SESAM si plus de 5 ETP occupés</v>
      </c>
    </row>
    <row r="756" spans="1:6" ht="25.5" x14ac:dyDescent="0.2">
      <c r="A756" s="49" t="s">
        <v>1324</v>
      </c>
      <c r="B756" s="26" t="s">
        <v>1326</v>
      </c>
      <c r="C756" s="49" t="s">
        <v>1468</v>
      </c>
      <c r="D756" s="26" t="s">
        <v>1469</v>
      </c>
      <c r="E756" s="85">
        <f>IF(COUNTIF(Tableau8[Exclus], C756) &gt; 0, 1, 0)</f>
        <v>1</v>
      </c>
      <c r="F756" s="75" t="str">
        <f>VLOOKUP($C756,'NACE_ 2008 Exclus'!$B$1:$D$361,3,FALSE)</f>
        <v>Exclus suite au Décret SESAM si plus de 5 ETP occupés</v>
      </c>
    </row>
    <row r="757" spans="1:6" ht="38.25" x14ac:dyDescent="0.2">
      <c r="A757" s="49" t="s">
        <v>1327</v>
      </c>
      <c r="B757" s="26" t="s">
        <v>1329</v>
      </c>
      <c r="C757" s="49" t="s">
        <v>1327</v>
      </c>
      <c r="D757" s="26" t="s">
        <v>2639</v>
      </c>
      <c r="E757" s="85">
        <f>IF(COUNTIF(Tableau8[Exclus], C757) &gt; 0, 1, 0)</f>
        <v>1</v>
      </c>
      <c r="F757" s="75" t="str">
        <f>VLOOKUP($C757,'NACE_ 2008 Exclus'!$B$1:$D$361,3,FALSE)</f>
        <v>Exclus suite au Décret SESAM si plus de 5 ETP occupés</v>
      </c>
    </row>
    <row r="758" spans="1:6" ht="25.5" x14ac:dyDescent="0.2">
      <c r="A758" s="49" t="s">
        <v>1327</v>
      </c>
      <c r="B758" s="26" t="s">
        <v>1329</v>
      </c>
      <c r="C758" s="49" t="s">
        <v>1463</v>
      </c>
      <c r="D758" s="26" t="s">
        <v>1464</v>
      </c>
      <c r="E758" s="85">
        <f>IF(COUNTIF(Tableau8[Exclus], C758) &gt; 0, 1, 0)</f>
        <v>1</v>
      </c>
      <c r="F758" s="75" t="str">
        <f>VLOOKUP($C758,'NACE_ 2008 Exclus'!$B$1:$D$361,3,FALSE)</f>
        <v>Exclus suite au Décret SESAM si plus de 5 ETP occupés</v>
      </c>
    </row>
    <row r="759" spans="1:6" ht="25.5" x14ac:dyDescent="0.2">
      <c r="A759" s="49" t="s">
        <v>1327</v>
      </c>
      <c r="B759" s="26" t="s">
        <v>1329</v>
      </c>
      <c r="C759" s="49" t="s">
        <v>1235</v>
      </c>
      <c r="D759" s="26" t="s">
        <v>1465</v>
      </c>
      <c r="E759" s="85">
        <f>IF(COUNTIF(Tableau8[Exclus], C759) &gt; 0, 1, 0)</f>
        <v>1</v>
      </c>
      <c r="F759" s="75" t="str">
        <f>VLOOKUP($C759,'NACE_ 2008 Exclus'!$B$1:$D$361,3,FALSE)</f>
        <v>Exclus suite au Décret SESAM si plus de 5 ETP occupés</v>
      </c>
    </row>
    <row r="760" spans="1:6" ht="25.5" x14ac:dyDescent="0.2">
      <c r="A760" s="49" t="s">
        <v>1327</v>
      </c>
      <c r="B760" s="26" t="s">
        <v>1329</v>
      </c>
      <c r="C760" s="49" t="s">
        <v>1468</v>
      </c>
      <c r="D760" s="26" t="s">
        <v>1469</v>
      </c>
      <c r="E760" s="85">
        <f>IF(COUNTIF(Tableau8[Exclus], C760) &gt; 0, 1, 0)</f>
        <v>1</v>
      </c>
      <c r="F760" s="75" t="str">
        <f>VLOOKUP($C760,'NACE_ 2008 Exclus'!$B$1:$D$361,3,FALSE)</f>
        <v>Exclus suite au Décret SESAM si plus de 5 ETP occupés</v>
      </c>
    </row>
    <row r="761" spans="1:6" ht="25.5" x14ac:dyDescent="0.2">
      <c r="A761" s="49" t="s">
        <v>1330</v>
      </c>
      <c r="B761" s="26" t="s">
        <v>2638</v>
      </c>
      <c r="C761" s="49" t="s">
        <v>1330</v>
      </c>
      <c r="D761" s="26" t="s">
        <v>2637</v>
      </c>
      <c r="E761" s="85">
        <f>IF(COUNTIF(Tableau8[Exclus], C761) &gt; 0, 1, 0)</f>
        <v>1</v>
      </c>
      <c r="F761" s="75" t="str">
        <f>VLOOKUP($C761,'NACE_ 2008 Exclus'!$B$1:$D$361,3,FALSE)</f>
        <v>Exclus suite au Décret SESAM si plus de 5 ETP occupés</v>
      </c>
    </row>
    <row r="762" spans="1:6" ht="25.5" x14ac:dyDescent="0.2">
      <c r="A762" s="49" t="s">
        <v>1330</v>
      </c>
      <c r="B762" s="26" t="s">
        <v>1332</v>
      </c>
      <c r="C762" s="49" t="s">
        <v>1355</v>
      </c>
      <c r="D762" s="26" t="s">
        <v>1356</v>
      </c>
      <c r="E762" s="85">
        <f>IF(COUNTIF(Tableau8[Exclus], C762) &gt; 0, 1, 0)</f>
        <v>1</v>
      </c>
      <c r="F762" s="75" t="str">
        <f>VLOOKUP($C762,'NACE_ 2008 Exclus'!$B$1:$D$361,3,FALSE)</f>
        <v>Exclus suite au Décret SESAM si plus de 5 ETP occupés</v>
      </c>
    </row>
    <row r="763" spans="1:6" ht="25.5" x14ac:dyDescent="0.2">
      <c r="A763" s="49" t="s">
        <v>1330</v>
      </c>
      <c r="B763" s="26" t="s">
        <v>1332</v>
      </c>
      <c r="C763" s="49" t="s">
        <v>1463</v>
      </c>
      <c r="D763" s="26" t="s">
        <v>1464</v>
      </c>
      <c r="E763" s="85">
        <f>IF(COUNTIF(Tableau8[Exclus], C763) &gt; 0, 1, 0)</f>
        <v>1</v>
      </c>
      <c r="F763" s="75" t="str">
        <f>VLOOKUP($C763,'NACE_ 2008 Exclus'!$B$1:$D$361,3,FALSE)</f>
        <v>Exclus suite au Décret SESAM si plus de 5 ETP occupés</v>
      </c>
    </row>
    <row r="764" spans="1:6" ht="25.5" x14ac:dyDescent="0.2">
      <c r="A764" s="49" t="s">
        <v>1330</v>
      </c>
      <c r="B764" s="26" t="s">
        <v>1332</v>
      </c>
      <c r="C764" s="49" t="s">
        <v>1235</v>
      </c>
      <c r="D764" s="26" t="s">
        <v>1465</v>
      </c>
      <c r="E764" s="85">
        <f>IF(COUNTIF(Tableau8[Exclus], C764) &gt; 0, 1, 0)</f>
        <v>1</v>
      </c>
      <c r="F764" s="75" t="str">
        <f>VLOOKUP($C764,'NACE_ 2008 Exclus'!$B$1:$D$361,3,FALSE)</f>
        <v>Exclus suite au Décret SESAM si plus de 5 ETP occupés</v>
      </c>
    </row>
    <row r="765" spans="1:6" ht="25.5" x14ac:dyDescent="0.2">
      <c r="A765" s="49" t="s">
        <v>1330</v>
      </c>
      <c r="B765" s="26" t="s">
        <v>1332</v>
      </c>
      <c r="C765" s="49" t="s">
        <v>1468</v>
      </c>
      <c r="D765" s="26" t="s">
        <v>1469</v>
      </c>
      <c r="E765" s="85">
        <f>IF(COUNTIF(Tableau8[Exclus], C765) &gt; 0, 1, 0)</f>
        <v>1</v>
      </c>
      <c r="F765" s="75" t="str">
        <f>VLOOKUP($C765,'NACE_ 2008 Exclus'!$B$1:$D$361,3,FALSE)</f>
        <v>Exclus suite au Décret SESAM si plus de 5 ETP occupés</v>
      </c>
    </row>
    <row r="766" spans="1:6" ht="38.25" x14ac:dyDescent="0.2">
      <c r="A766" s="49" t="s">
        <v>1333</v>
      </c>
      <c r="B766" s="26" t="s">
        <v>1335</v>
      </c>
      <c r="C766" s="49" t="s">
        <v>1333</v>
      </c>
      <c r="D766" s="26" t="s">
        <v>2636</v>
      </c>
      <c r="E766" s="85">
        <f>IF(COUNTIF(Tableau8[Exclus], C766) &gt; 0, 1, 0)</f>
        <v>1</v>
      </c>
      <c r="F766" s="75" t="str">
        <f>VLOOKUP($C766,'NACE_ 2008 Exclus'!$B$1:$D$361,3,FALSE)</f>
        <v>Exclus suite au Décret SESAM si plus de 5 ETP occupés</v>
      </c>
    </row>
    <row r="767" spans="1:6" ht="25.5" x14ac:dyDescent="0.2">
      <c r="A767" s="49" t="s">
        <v>1333</v>
      </c>
      <c r="B767" s="26" t="s">
        <v>1335</v>
      </c>
      <c r="C767" s="49" t="s">
        <v>1463</v>
      </c>
      <c r="D767" s="26" t="s">
        <v>1464</v>
      </c>
      <c r="E767" s="85">
        <f>IF(COUNTIF(Tableau8[Exclus], C767) &gt; 0, 1, 0)</f>
        <v>1</v>
      </c>
      <c r="F767" s="75" t="str">
        <f>VLOOKUP($C767,'NACE_ 2008 Exclus'!$B$1:$D$361,3,FALSE)</f>
        <v>Exclus suite au Décret SESAM si plus de 5 ETP occupés</v>
      </c>
    </row>
    <row r="768" spans="1:6" ht="25.5" x14ac:dyDescent="0.2">
      <c r="A768" s="49" t="s">
        <v>1333</v>
      </c>
      <c r="B768" s="26" t="s">
        <v>1335</v>
      </c>
      <c r="C768" s="49" t="s">
        <v>1235</v>
      </c>
      <c r="D768" s="26" t="s">
        <v>1465</v>
      </c>
      <c r="E768" s="85">
        <f>IF(COUNTIF(Tableau8[Exclus], C768) &gt; 0, 1, 0)</f>
        <v>1</v>
      </c>
      <c r="F768" s="75" t="str">
        <f>VLOOKUP($C768,'NACE_ 2008 Exclus'!$B$1:$D$361,3,FALSE)</f>
        <v>Exclus suite au Décret SESAM si plus de 5 ETP occupés</v>
      </c>
    </row>
    <row r="769" spans="1:6" ht="25.5" x14ac:dyDescent="0.2">
      <c r="A769" s="49" t="s">
        <v>1333</v>
      </c>
      <c r="B769" s="26" t="s">
        <v>1335</v>
      </c>
      <c r="C769" s="49" t="s">
        <v>1468</v>
      </c>
      <c r="D769" s="26" t="s">
        <v>1469</v>
      </c>
      <c r="E769" s="85">
        <f>IF(COUNTIF(Tableau8[Exclus], C769) &gt; 0, 1, 0)</f>
        <v>1</v>
      </c>
      <c r="F769" s="75" t="str">
        <f>VLOOKUP($C769,'NACE_ 2008 Exclus'!$B$1:$D$361,3,FALSE)</f>
        <v>Exclus suite au Décret SESAM si plus de 5 ETP occupés</v>
      </c>
    </row>
    <row r="770" spans="1:6" ht="25.5" x14ac:dyDescent="0.2">
      <c r="A770" s="49" t="s">
        <v>1336</v>
      </c>
      <c r="B770" s="26" t="s">
        <v>1338</v>
      </c>
      <c r="C770" s="49" t="s">
        <v>1336</v>
      </c>
      <c r="D770" s="26" t="s">
        <v>2635</v>
      </c>
      <c r="E770" s="85">
        <f>IF(COUNTIF(Tableau8[Exclus], C770) &gt; 0, 1, 0)</f>
        <v>1</v>
      </c>
      <c r="F770" s="75" t="str">
        <f>VLOOKUP($C770,'NACE_ 2008 Exclus'!$B$1:$D$361,3,FALSE)</f>
        <v>Exclus suite au Décret SESAM si plus de 5 ETP occupés</v>
      </c>
    </row>
    <row r="771" spans="1:6" ht="25.5" x14ac:dyDescent="0.2">
      <c r="A771" s="49" t="s">
        <v>1336</v>
      </c>
      <c r="B771" s="26" t="s">
        <v>1338</v>
      </c>
      <c r="C771" s="49" t="s">
        <v>1463</v>
      </c>
      <c r="D771" s="26" t="s">
        <v>1464</v>
      </c>
      <c r="E771" s="85">
        <f>IF(COUNTIF(Tableau8[Exclus], C771) &gt; 0, 1, 0)</f>
        <v>1</v>
      </c>
      <c r="F771" s="75" t="str">
        <f>VLOOKUP($C771,'NACE_ 2008 Exclus'!$B$1:$D$361,3,FALSE)</f>
        <v>Exclus suite au Décret SESAM si plus de 5 ETP occupés</v>
      </c>
    </row>
    <row r="772" spans="1:6" ht="25.5" x14ac:dyDescent="0.2">
      <c r="A772" s="49" t="s">
        <v>1336</v>
      </c>
      <c r="B772" s="26" t="s">
        <v>1338</v>
      </c>
      <c r="C772" s="49" t="s">
        <v>1235</v>
      </c>
      <c r="D772" s="26" t="s">
        <v>1465</v>
      </c>
      <c r="E772" s="85">
        <f>IF(COUNTIF(Tableau8[Exclus], C772) &gt; 0, 1, 0)</f>
        <v>1</v>
      </c>
      <c r="F772" s="75" t="str">
        <f>VLOOKUP($C772,'NACE_ 2008 Exclus'!$B$1:$D$361,3,FALSE)</f>
        <v>Exclus suite au Décret SESAM si plus de 5 ETP occupés</v>
      </c>
    </row>
    <row r="773" spans="1:6" ht="25.5" x14ac:dyDescent="0.2">
      <c r="A773" s="49" t="s">
        <v>1336</v>
      </c>
      <c r="B773" s="26" t="s">
        <v>1338</v>
      </c>
      <c r="C773" s="49" t="s">
        <v>1468</v>
      </c>
      <c r="D773" s="26" t="s">
        <v>1469</v>
      </c>
      <c r="E773" s="85">
        <f>IF(COUNTIF(Tableau8[Exclus], C773) &gt; 0, 1, 0)</f>
        <v>1</v>
      </c>
      <c r="F773" s="75" t="str">
        <f>VLOOKUP($C773,'NACE_ 2008 Exclus'!$B$1:$D$361,3,FALSE)</f>
        <v>Exclus suite au Décret SESAM si plus de 5 ETP occupés</v>
      </c>
    </row>
    <row r="774" spans="1:6" ht="25.5" x14ac:dyDescent="0.2">
      <c r="A774" s="49" t="s">
        <v>1341</v>
      </c>
      <c r="B774" s="26" t="s">
        <v>1342</v>
      </c>
      <c r="C774" s="49" t="s">
        <v>1339</v>
      </c>
      <c r="D774" s="26" t="s">
        <v>1340</v>
      </c>
      <c r="E774" s="85">
        <f>IF(COUNTIF(Tableau8[Exclus], C774) &gt; 0, 1, 0)</f>
        <v>1</v>
      </c>
      <c r="F774" s="75" t="str">
        <f>VLOOKUP($C774,'NACE_ 2008 Exclus'!$B$1:$D$361,3,FALSE)</f>
        <v>Exclus suite au Décret SESAM si plus de 5 ETP occupés</v>
      </c>
    </row>
    <row r="775" spans="1:6" ht="25.5" x14ac:dyDescent="0.2">
      <c r="A775" s="49" t="s">
        <v>1341</v>
      </c>
      <c r="B775" s="26" t="s">
        <v>1342</v>
      </c>
      <c r="C775" s="49" t="s">
        <v>1463</v>
      </c>
      <c r="D775" s="26" t="s">
        <v>1464</v>
      </c>
      <c r="E775" s="85">
        <f>IF(COUNTIF(Tableau8[Exclus], C775) &gt; 0, 1, 0)</f>
        <v>1</v>
      </c>
      <c r="F775" s="75" t="str">
        <f>VLOOKUP($C775,'NACE_ 2008 Exclus'!$B$1:$D$361,3,FALSE)</f>
        <v>Exclus suite au Décret SESAM si plus de 5 ETP occupés</v>
      </c>
    </row>
    <row r="776" spans="1:6" ht="25.5" x14ac:dyDescent="0.2">
      <c r="A776" s="49" t="s">
        <v>1341</v>
      </c>
      <c r="B776" s="26" t="s">
        <v>1342</v>
      </c>
      <c r="C776" s="49" t="s">
        <v>1235</v>
      </c>
      <c r="D776" s="26" t="s">
        <v>1465</v>
      </c>
      <c r="E776" s="85">
        <f>IF(COUNTIF(Tableau8[Exclus], C776) &gt; 0, 1, 0)</f>
        <v>1</v>
      </c>
      <c r="F776" s="75" t="str">
        <f>VLOOKUP($C776,'NACE_ 2008 Exclus'!$B$1:$D$361,3,FALSE)</f>
        <v>Exclus suite au Décret SESAM si plus de 5 ETP occupés</v>
      </c>
    </row>
    <row r="777" spans="1:6" ht="25.5" x14ac:dyDescent="0.2">
      <c r="A777" s="49" t="s">
        <v>1341</v>
      </c>
      <c r="B777" s="26" t="s">
        <v>1342</v>
      </c>
      <c r="C777" s="49" t="s">
        <v>1468</v>
      </c>
      <c r="D777" s="26" t="s">
        <v>1469</v>
      </c>
      <c r="E777" s="85">
        <f>IF(COUNTIF(Tableau8[Exclus], C777) &gt; 0, 1, 0)</f>
        <v>1</v>
      </c>
      <c r="F777" s="75" t="str">
        <f>VLOOKUP($C777,'NACE_ 2008 Exclus'!$B$1:$D$361,3,FALSE)</f>
        <v>Exclus suite au Décret SESAM si plus de 5 ETP occupés</v>
      </c>
    </row>
    <row r="778" spans="1:6" ht="25.5" x14ac:dyDescent="0.2">
      <c r="A778" s="49" t="s">
        <v>1345</v>
      </c>
      <c r="B778" s="26" t="s">
        <v>1346</v>
      </c>
      <c r="C778" s="49" t="s">
        <v>1343</v>
      </c>
      <c r="D778" s="26" t="s">
        <v>1344</v>
      </c>
      <c r="E778" s="85">
        <f>IF(COUNTIF(Tableau8[Exclus], C778) &gt; 0, 1, 0)</f>
        <v>1</v>
      </c>
      <c r="F778" s="75" t="str">
        <f>VLOOKUP($C778,'NACE_ 2008 Exclus'!$B$1:$D$361,3,FALSE)</f>
        <v>Exclus suite au Décret SESAM si plus de 5 ETP occupés</v>
      </c>
    </row>
    <row r="779" spans="1:6" ht="25.5" x14ac:dyDescent="0.2">
      <c r="A779" s="49" t="s">
        <v>1345</v>
      </c>
      <c r="B779" s="26" t="s">
        <v>1346</v>
      </c>
      <c r="C779" s="49" t="s">
        <v>1463</v>
      </c>
      <c r="D779" s="26" t="s">
        <v>1464</v>
      </c>
      <c r="E779" s="85">
        <f>IF(COUNTIF(Tableau8[Exclus], C779) &gt; 0, 1, 0)</f>
        <v>1</v>
      </c>
      <c r="F779" s="75" t="str">
        <f>VLOOKUP($C779,'NACE_ 2008 Exclus'!$B$1:$D$361,3,FALSE)</f>
        <v>Exclus suite au Décret SESAM si plus de 5 ETP occupés</v>
      </c>
    </row>
    <row r="780" spans="1:6" ht="25.5" x14ac:dyDescent="0.2">
      <c r="A780" s="49" t="s">
        <v>1345</v>
      </c>
      <c r="B780" s="26" t="s">
        <v>1346</v>
      </c>
      <c r="C780" s="49" t="s">
        <v>1235</v>
      </c>
      <c r="D780" s="26" t="s">
        <v>1465</v>
      </c>
      <c r="E780" s="85">
        <f>IF(COUNTIF(Tableau8[Exclus], C780) &gt; 0, 1, 0)</f>
        <v>1</v>
      </c>
      <c r="F780" s="75" t="str">
        <f>VLOOKUP($C780,'NACE_ 2008 Exclus'!$B$1:$D$361,3,FALSE)</f>
        <v>Exclus suite au Décret SESAM si plus de 5 ETP occupés</v>
      </c>
    </row>
    <row r="781" spans="1:6" ht="25.5" x14ac:dyDescent="0.2">
      <c r="A781" s="49" t="s">
        <v>1345</v>
      </c>
      <c r="B781" s="26" t="s">
        <v>1346</v>
      </c>
      <c r="C781" s="49" t="s">
        <v>1468</v>
      </c>
      <c r="D781" s="26" t="s">
        <v>1469</v>
      </c>
      <c r="E781" s="85">
        <f>IF(COUNTIF(Tableau8[Exclus], C781) &gt; 0, 1, 0)</f>
        <v>1</v>
      </c>
      <c r="F781" s="75" t="str">
        <f>VLOOKUP($C781,'NACE_ 2008 Exclus'!$B$1:$D$361,3,FALSE)</f>
        <v>Exclus suite au Décret SESAM si plus de 5 ETP occupés</v>
      </c>
    </row>
    <row r="782" spans="1:6" ht="51" x14ac:dyDescent="0.2">
      <c r="A782" s="49" t="s">
        <v>1349</v>
      </c>
      <c r="B782" s="26" t="s">
        <v>1350</v>
      </c>
      <c r="C782" s="49" t="s">
        <v>1347</v>
      </c>
      <c r="D782" s="26" t="s">
        <v>1348</v>
      </c>
      <c r="E782" s="85">
        <f>IF(COUNTIF(Tableau8[Exclus], C782) &gt; 0, 1, 0)</f>
        <v>1</v>
      </c>
      <c r="F782" s="75" t="str">
        <f>VLOOKUP($C782,'NACE_ 2008 Exclus'!$B$1:$D$361,3,FALSE)</f>
        <v>Exclus suite au Décret SESAM si plus de 5 ETP occupés</v>
      </c>
    </row>
    <row r="783" spans="1:6" ht="38.25" x14ac:dyDescent="0.2">
      <c r="A783" s="49" t="s">
        <v>1349</v>
      </c>
      <c r="B783" s="26" t="s">
        <v>1350</v>
      </c>
      <c r="C783" s="49" t="s">
        <v>1463</v>
      </c>
      <c r="D783" s="26" t="s">
        <v>1464</v>
      </c>
      <c r="E783" s="85">
        <f>IF(COUNTIF(Tableau8[Exclus], C783) &gt; 0, 1, 0)</f>
        <v>1</v>
      </c>
      <c r="F783" s="75" t="str">
        <f>VLOOKUP($C783,'NACE_ 2008 Exclus'!$B$1:$D$361,3,FALSE)</f>
        <v>Exclus suite au Décret SESAM si plus de 5 ETP occupés</v>
      </c>
    </row>
    <row r="784" spans="1:6" ht="38.25" x14ac:dyDescent="0.2">
      <c r="A784" s="49" t="s">
        <v>1349</v>
      </c>
      <c r="B784" s="26" t="s">
        <v>1350</v>
      </c>
      <c r="C784" s="49" t="s">
        <v>1235</v>
      </c>
      <c r="D784" s="26" t="s">
        <v>1465</v>
      </c>
      <c r="E784" s="85">
        <f>IF(COUNTIF(Tableau8[Exclus], C784) &gt; 0, 1, 0)</f>
        <v>1</v>
      </c>
      <c r="F784" s="75" t="str">
        <f>VLOOKUP($C784,'NACE_ 2008 Exclus'!$B$1:$D$361,3,FALSE)</f>
        <v>Exclus suite au Décret SESAM si plus de 5 ETP occupés</v>
      </c>
    </row>
    <row r="785" spans="1:6" ht="38.25" x14ac:dyDescent="0.2">
      <c r="A785" s="49" t="s">
        <v>1349</v>
      </c>
      <c r="B785" s="26" t="s">
        <v>1350</v>
      </c>
      <c r="C785" s="49" t="s">
        <v>1468</v>
      </c>
      <c r="D785" s="26" t="s">
        <v>1469</v>
      </c>
      <c r="E785" s="85">
        <f>IF(COUNTIF(Tableau8[Exclus], C785) &gt; 0, 1, 0)</f>
        <v>1</v>
      </c>
      <c r="F785" s="75" t="str">
        <f>VLOOKUP($C785,'NACE_ 2008 Exclus'!$B$1:$D$361,3,FALSE)</f>
        <v>Exclus suite au Décret SESAM si plus de 5 ETP occupés</v>
      </c>
    </row>
    <row r="786" spans="1:6" ht="38.25" x14ac:dyDescent="0.2">
      <c r="A786" s="49" t="s">
        <v>1446</v>
      </c>
      <c r="B786" s="26" t="s">
        <v>1447</v>
      </c>
      <c r="C786" s="49" t="s">
        <v>1444</v>
      </c>
      <c r="D786" s="26" t="s">
        <v>1445</v>
      </c>
      <c r="E786" s="85">
        <f>IF(COUNTIF(Tableau8[Exclus], C786) &gt; 0, 1, 0)</f>
        <v>1</v>
      </c>
      <c r="F786" s="75" t="str">
        <f>VLOOKUP($C786,'NACE_ 2008 Exclus'!$B$1:$D$361,3,FALSE)</f>
        <v>Exclus suite au Décret SESAM si plus de 5 ETP occupés</v>
      </c>
    </row>
    <row r="787" spans="1:6" ht="25.5" x14ac:dyDescent="0.2">
      <c r="A787" s="49" t="s">
        <v>1446</v>
      </c>
      <c r="B787" s="26" t="s">
        <v>1447</v>
      </c>
      <c r="C787" s="49" t="s">
        <v>1463</v>
      </c>
      <c r="D787" s="26" t="s">
        <v>1464</v>
      </c>
      <c r="E787" s="85">
        <f>IF(COUNTIF(Tableau8[Exclus], C787) &gt; 0, 1, 0)</f>
        <v>1</v>
      </c>
      <c r="F787" s="75" t="str">
        <f>VLOOKUP($C787,'NACE_ 2008 Exclus'!$B$1:$D$361,3,FALSE)</f>
        <v>Exclus suite au Décret SESAM si plus de 5 ETP occupés</v>
      </c>
    </row>
    <row r="788" spans="1:6" ht="25.5" x14ac:dyDescent="0.2">
      <c r="A788" s="49" t="s">
        <v>1446</v>
      </c>
      <c r="B788" s="26" t="s">
        <v>1447</v>
      </c>
      <c r="C788" s="49" t="s">
        <v>1235</v>
      </c>
      <c r="D788" s="26" t="s">
        <v>1465</v>
      </c>
      <c r="E788" s="85">
        <f>IF(COUNTIF(Tableau8[Exclus], C788) &gt; 0, 1, 0)</f>
        <v>1</v>
      </c>
      <c r="F788" s="75" t="str">
        <f>VLOOKUP($C788,'NACE_ 2008 Exclus'!$B$1:$D$361,3,FALSE)</f>
        <v>Exclus suite au Décret SESAM si plus de 5 ETP occupés</v>
      </c>
    </row>
    <row r="789" spans="1:6" ht="25.5" x14ac:dyDescent="0.2">
      <c r="A789" s="49" t="s">
        <v>1446</v>
      </c>
      <c r="B789" s="26" t="s">
        <v>1447</v>
      </c>
      <c r="C789" s="49" t="s">
        <v>1468</v>
      </c>
      <c r="D789" s="26" t="s">
        <v>1469</v>
      </c>
      <c r="E789" s="85">
        <f>IF(COUNTIF(Tableau8[Exclus], C789) &gt; 0, 1, 0)</f>
        <v>1</v>
      </c>
      <c r="F789" s="75" t="str">
        <f>VLOOKUP($C789,'NACE_ 2008 Exclus'!$B$1:$D$361,3,FALSE)</f>
        <v>Exclus suite au Décret SESAM si plus de 5 ETP occupés</v>
      </c>
    </row>
    <row r="790" spans="1:6" ht="25.5" x14ac:dyDescent="0.2">
      <c r="A790" s="49" t="s">
        <v>1357</v>
      </c>
      <c r="B790" s="26" t="s">
        <v>1358</v>
      </c>
      <c r="C790" s="49" t="s">
        <v>1355</v>
      </c>
      <c r="D790" s="26" t="s">
        <v>1356</v>
      </c>
      <c r="E790" s="85">
        <f>IF(COUNTIF(Tableau8[Exclus], C790) &gt; 0, 1, 0)</f>
        <v>1</v>
      </c>
      <c r="F790" s="75" t="str">
        <f>VLOOKUP($C790,'NACE_ 2008 Exclus'!$B$1:$D$361,3,FALSE)</f>
        <v>Exclus suite au Décret SESAM si plus de 5 ETP occupés</v>
      </c>
    </row>
    <row r="791" spans="1:6" ht="25.5" x14ac:dyDescent="0.2">
      <c r="A791" s="49" t="s">
        <v>1357</v>
      </c>
      <c r="B791" s="26" t="s">
        <v>1358</v>
      </c>
      <c r="C791" s="49" t="s">
        <v>1463</v>
      </c>
      <c r="D791" s="26" t="s">
        <v>1464</v>
      </c>
      <c r="E791" s="85">
        <f>IF(COUNTIF(Tableau8[Exclus], C791) &gt; 0, 1, 0)</f>
        <v>1</v>
      </c>
      <c r="F791" s="75" t="str">
        <f>VLOOKUP($C791,'NACE_ 2008 Exclus'!$B$1:$D$361,3,FALSE)</f>
        <v>Exclus suite au Décret SESAM si plus de 5 ETP occupés</v>
      </c>
    </row>
    <row r="792" spans="1:6" ht="25.5" x14ac:dyDescent="0.2">
      <c r="A792" s="49" t="s">
        <v>1357</v>
      </c>
      <c r="B792" s="26" t="s">
        <v>1358</v>
      </c>
      <c r="C792" s="49" t="s">
        <v>1235</v>
      </c>
      <c r="D792" s="26" t="s">
        <v>1465</v>
      </c>
      <c r="E792" s="85">
        <f>IF(COUNTIF(Tableau8[Exclus], C792) &gt; 0, 1, 0)</f>
        <v>1</v>
      </c>
      <c r="F792" s="75" t="str">
        <f>VLOOKUP($C792,'NACE_ 2008 Exclus'!$B$1:$D$361,3,FALSE)</f>
        <v>Exclus suite au Décret SESAM si plus de 5 ETP occupés</v>
      </c>
    </row>
    <row r="793" spans="1:6" ht="25.5" x14ac:dyDescent="0.2">
      <c r="A793" s="49" t="s">
        <v>1357</v>
      </c>
      <c r="B793" s="26" t="s">
        <v>1358</v>
      </c>
      <c r="C793" s="49" t="s">
        <v>1468</v>
      </c>
      <c r="D793" s="26" t="s">
        <v>1469</v>
      </c>
      <c r="E793" s="85">
        <f>IF(COUNTIF(Tableau8[Exclus], C793) &gt; 0, 1, 0)</f>
        <v>1</v>
      </c>
      <c r="F793" s="75" t="str">
        <f>VLOOKUP($C793,'NACE_ 2008 Exclus'!$B$1:$D$361,3,FALSE)</f>
        <v>Exclus suite au Décret SESAM si plus de 5 ETP occupés</v>
      </c>
    </row>
    <row r="794" spans="1:6" ht="25.5" x14ac:dyDescent="0.2">
      <c r="A794" s="49" t="s">
        <v>1359</v>
      </c>
      <c r="B794" s="26" t="s">
        <v>1361</v>
      </c>
      <c r="C794" s="49" t="s">
        <v>1359</v>
      </c>
      <c r="D794" s="26" t="s">
        <v>2634</v>
      </c>
      <c r="E794" s="85">
        <f>IF(COUNTIF(Tableau8[Exclus], C794) &gt; 0, 1, 0)</f>
        <v>1</v>
      </c>
      <c r="F794" s="75" t="str">
        <f>VLOOKUP($C794,'NACE_ 2008 Exclus'!$B$1:$D$361,3,FALSE)</f>
        <v>Exclus suite au Décret SESAM si plus de 5 ETP occupés</v>
      </c>
    </row>
    <row r="795" spans="1:6" ht="25.5" x14ac:dyDescent="0.2">
      <c r="A795" s="49" t="s">
        <v>1359</v>
      </c>
      <c r="B795" s="26" t="s">
        <v>1361</v>
      </c>
      <c r="C795" s="49" t="s">
        <v>1463</v>
      </c>
      <c r="D795" s="26" t="s">
        <v>1464</v>
      </c>
      <c r="E795" s="85">
        <f>IF(COUNTIF(Tableau8[Exclus], C795) &gt; 0, 1, 0)</f>
        <v>1</v>
      </c>
      <c r="F795" s="75" t="str">
        <f>VLOOKUP($C795,'NACE_ 2008 Exclus'!$B$1:$D$361,3,FALSE)</f>
        <v>Exclus suite au Décret SESAM si plus de 5 ETP occupés</v>
      </c>
    </row>
    <row r="796" spans="1:6" ht="25.5" x14ac:dyDescent="0.2">
      <c r="A796" s="49" t="s">
        <v>1359</v>
      </c>
      <c r="B796" s="26" t="s">
        <v>1361</v>
      </c>
      <c r="C796" s="49" t="s">
        <v>1235</v>
      </c>
      <c r="D796" s="26" t="s">
        <v>1465</v>
      </c>
      <c r="E796" s="85">
        <f>IF(COUNTIF(Tableau8[Exclus], C796) &gt; 0, 1, 0)</f>
        <v>1</v>
      </c>
      <c r="F796" s="75" t="str">
        <f>VLOOKUP($C796,'NACE_ 2008 Exclus'!$B$1:$D$361,3,FALSE)</f>
        <v>Exclus suite au Décret SESAM si plus de 5 ETP occupés</v>
      </c>
    </row>
    <row r="797" spans="1:6" ht="25.5" x14ac:dyDescent="0.2">
      <c r="A797" s="49" t="s">
        <v>1359</v>
      </c>
      <c r="B797" s="26" t="s">
        <v>1361</v>
      </c>
      <c r="C797" s="49" t="s">
        <v>1468</v>
      </c>
      <c r="D797" s="26" t="s">
        <v>1469</v>
      </c>
      <c r="E797" s="85">
        <f>IF(COUNTIF(Tableau8[Exclus], C797) &gt; 0, 1, 0)</f>
        <v>1</v>
      </c>
      <c r="F797" s="75" t="str">
        <f>VLOOKUP($C797,'NACE_ 2008 Exclus'!$B$1:$D$361,3,FALSE)</f>
        <v>Exclus suite au Décret SESAM si plus de 5 ETP occupés</v>
      </c>
    </row>
    <row r="798" spans="1:6" ht="25.5" x14ac:dyDescent="0.2">
      <c r="A798" s="49" t="s">
        <v>1364</v>
      </c>
      <c r="B798" s="26" t="s">
        <v>1365</v>
      </c>
      <c r="C798" s="49" t="s">
        <v>1362</v>
      </c>
      <c r="D798" s="26" t="s">
        <v>1363</v>
      </c>
      <c r="E798" s="85">
        <f>IF(COUNTIF(Tableau8[Exclus], C798) &gt; 0, 1, 0)</f>
        <v>1</v>
      </c>
      <c r="F798" s="75" t="str">
        <f>VLOOKUP($C798,'NACE_ 2008 Exclus'!$B$1:$D$361,3,FALSE)</f>
        <v>Exclus suite au Décret SESAM si plus de 5 ETP occupés</v>
      </c>
    </row>
    <row r="799" spans="1:6" ht="25.5" x14ac:dyDescent="0.2">
      <c r="A799" s="49" t="s">
        <v>1364</v>
      </c>
      <c r="B799" s="26" t="s">
        <v>1365</v>
      </c>
      <c r="C799" s="49" t="s">
        <v>1463</v>
      </c>
      <c r="D799" s="26" t="s">
        <v>1464</v>
      </c>
      <c r="E799" s="85">
        <f>IF(COUNTIF(Tableau8[Exclus], C799) &gt; 0, 1, 0)</f>
        <v>1</v>
      </c>
      <c r="F799" s="75" t="str">
        <f>VLOOKUP($C799,'NACE_ 2008 Exclus'!$B$1:$D$361,3,FALSE)</f>
        <v>Exclus suite au Décret SESAM si plus de 5 ETP occupés</v>
      </c>
    </row>
    <row r="800" spans="1:6" ht="25.5" x14ac:dyDescent="0.2">
      <c r="A800" s="49" t="s">
        <v>1364</v>
      </c>
      <c r="B800" s="26" t="s">
        <v>1365</v>
      </c>
      <c r="C800" s="49" t="s">
        <v>1235</v>
      </c>
      <c r="D800" s="26" t="s">
        <v>1465</v>
      </c>
      <c r="E800" s="85">
        <f>IF(COUNTIF(Tableau8[Exclus], C800) &gt; 0, 1, 0)</f>
        <v>1</v>
      </c>
      <c r="F800" s="75" t="str">
        <f>VLOOKUP($C800,'NACE_ 2008 Exclus'!$B$1:$D$361,3,FALSE)</f>
        <v>Exclus suite au Décret SESAM si plus de 5 ETP occupés</v>
      </c>
    </row>
    <row r="801" spans="1:6" ht="25.5" x14ac:dyDescent="0.2">
      <c r="A801" s="49" t="s">
        <v>1364</v>
      </c>
      <c r="B801" s="26" t="s">
        <v>1365</v>
      </c>
      <c r="C801" s="49" t="s">
        <v>1468</v>
      </c>
      <c r="D801" s="26" t="s">
        <v>1469</v>
      </c>
      <c r="E801" s="85">
        <f>IF(COUNTIF(Tableau8[Exclus], C801) &gt; 0, 1, 0)</f>
        <v>1</v>
      </c>
      <c r="F801" s="75" t="str">
        <f>VLOOKUP($C801,'NACE_ 2008 Exclus'!$B$1:$D$361,3,FALSE)</f>
        <v>Exclus suite au Décret SESAM si plus de 5 ETP occupés</v>
      </c>
    </row>
    <row r="802" spans="1:6" ht="25.5" x14ac:dyDescent="0.2">
      <c r="A802" s="49" t="s">
        <v>1366</v>
      </c>
      <c r="B802" s="26" t="s">
        <v>1367</v>
      </c>
      <c r="C802" s="49" t="s">
        <v>1362</v>
      </c>
      <c r="D802" s="26" t="s">
        <v>1363</v>
      </c>
      <c r="E802" s="85">
        <f>IF(COUNTIF(Tableau8[Exclus], C802) &gt; 0, 1, 0)</f>
        <v>1</v>
      </c>
      <c r="F802" s="75" t="str">
        <f>VLOOKUP($C802,'NACE_ 2008 Exclus'!$B$1:$D$361,3,FALSE)</f>
        <v>Exclus suite au Décret SESAM si plus de 5 ETP occupés</v>
      </c>
    </row>
    <row r="803" spans="1:6" ht="25.5" x14ac:dyDescent="0.2">
      <c r="A803" s="49" t="s">
        <v>1366</v>
      </c>
      <c r="B803" s="26" t="s">
        <v>1367</v>
      </c>
      <c r="C803" s="49" t="s">
        <v>1463</v>
      </c>
      <c r="D803" s="26" t="s">
        <v>1464</v>
      </c>
      <c r="E803" s="85">
        <f>IF(COUNTIF(Tableau8[Exclus], C803) &gt; 0, 1, 0)</f>
        <v>1</v>
      </c>
      <c r="F803" s="75" t="str">
        <f>VLOOKUP($C803,'NACE_ 2008 Exclus'!$B$1:$D$361,3,FALSE)</f>
        <v>Exclus suite au Décret SESAM si plus de 5 ETP occupés</v>
      </c>
    </row>
    <row r="804" spans="1:6" ht="25.5" x14ac:dyDescent="0.2">
      <c r="A804" s="49" t="s">
        <v>1366</v>
      </c>
      <c r="B804" s="26" t="s">
        <v>1367</v>
      </c>
      <c r="C804" s="49" t="s">
        <v>1235</v>
      </c>
      <c r="D804" s="26" t="s">
        <v>1465</v>
      </c>
      <c r="E804" s="85">
        <f>IF(COUNTIF(Tableau8[Exclus], C804) &gt; 0, 1, 0)</f>
        <v>1</v>
      </c>
      <c r="F804" s="75" t="str">
        <f>VLOOKUP($C804,'NACE_ 2008 Exclus'!$B$1:$D$361,3,FALSE)</f>
        <v>Exclus suite au Décret SESAM si plus de 5 ETP occupés</v>
      </c>
    </row>
    <row r="805" spans="1:6" ht="25.5" x14ac:dyDescent="0.2">
      <c r="A805" s="49" t="s">
        <v>1366</v>
      </c>
      <c r="B805" s="26" t="s">
        <v>1367</v>
      </c>
      <c r="C805" s="49" t="s">
        <v>1468</v>
      </c>
      <c r="D805" s="26" t="s">
        <v>1469</v>
      </c>
      <c r="E805" s="85">
        <f>IF(COUNTIF(Tableau8[Exclus], C805) &gt; 0, 1, 0)</f>
        <v>1</v>
      </c>
      <c r="F805" s="75" t="str">
        <f>VLOOKUP($C805,'NACE_ 2008 Exclus'!$B$1:$D$361,3,FALSE)</f>
        <v>Exclus suite au Décret SESAM si plus de 5 ETP occupés</v>
      </c>
    </row>
    <row r="806" spans="1:6" ht="25.5" x14ac:dyDescent="0.2">
      <c r="A806" s="49" t="s">
        <v>1430</v>
      </c>
      <c r="B806" s="26" t="s">
        <v>1431</v>
      </c>
      <c r="C806" s="49" t="s">
        <v>1428</v>
      </c>
      <c r="D806" s="26" t="s">
        <v>1429</v>
      </c>
      <c r="E806" s="85">
        <f>IF(COUNTIF(Tableau8[Exclus], C806) &gt; 0, 1, 0)</f>
        <v>1</v>
      </c>
      <c r="F806" s="75" t="str">
        <f>VLOOKUP($C806,'NACE_ 2008 Exclus'!$B$1:$D$361,3,FALSE)</f>
        <v>Exclus suite au Décret SESAM si plus de 5 ETP occupés</v>
      </c>
    </row>
    <row r="807" spans="1:6" ht="25.5" x14ac:dyDescent="0.2">
      <c r="A807" s="49" t="s">
        <v>1430</v>
      </c>
      <c r="B807" s="26" t="s">
        <v>1431</v>
      </c>
      <c r="C807" s="49" t="s">
        <v>1463</v>
      </c>
      <c r="D807" s="26" t="s">
        <v>1464</v>
      </c>
      <c r="E807" s="85">
        <f>IF(COUNTIF(Tableau8[Exclus], C807) &gt; 0, 1, 0)</f>
        <v>1</v>
      </c>
      <c r="F807" s="75" t="str">
        <f>VLOOKUP($C807,'NACE_ 2008 Exclus'!$B$1:$D$361,3,FALSE)</f>
        <v>Exclus suite au Décret SESAM si plus de 5 ETP occupés</v>
      </c>
    </row>
    <row r="808" spans="1:6" ht="25.5" x14ac:dyDescent="0.2">
      <c r="A808" s="49" t="s">
        <v>1430</v>
      </c>
      <c r="B808" s="26" t="s">
        <v>1431</v>
      </c>
      <c r="C808" s="49" t="s">
        <v>1235</v>
      </c>
      <c r="D808" s="26" t="s">
        <v>1465</v>
      </c>
      <c r="E808" s="85">
        <f>IF(COUNTIF(Tableau8[Exclus], C808) &gt; 0, 1, 0)</f>
        <v>1</v>
      </c>
      <c r="F808" s="75" t="str">
        <f>VLOOKUP($C808,'NACE_ 2008 Exclus'!$B$1:$D$361,3,FALSE)</f>
        <v>Exclus suite au Décret SESAM si plus de 5 ETP occupés</v>
      </c>
    </row>
    <row r="809" spans="1:6" ht="25.5" x14ac:dyDescent="0.2">
      <c r="A809" s="49" t="s">
        <v>1430</v>
      </c>
      <c r="B809" s="26" t="s">
        <v>1431</v>
      </c>
      <c r="C809" s="49" t="s">
        <v>1468</v>
      </c>
      <c r="D809" s="26" t="s">
        <v>1469</v>
      </c>
      <c r="E809" s="85">
        <f>IF(COUNTIF(Tableau8[Exclus], C809) &gt; 0, 1, 0)</f>
        <v>1</v>
      </c>
      <c r="F809" s="75" t="str">
        <f>VLOOKUP($C809,'NACE_ 2008 Exclus'!$B$1:$D$361,3,FALSE)</f>
        <v>Exclus suite au Décret SESAM si plus de 5 ETP occupés</v>
      </c>
    </row>
    <row r="810" spans="1:6" ht="25.5" x14ac:dyDescent="0.2">
      <c r="A810" s="49" t="s">
        <v>1437</v>
      </c>
      <c r="B810" s="26" t="s">
        <v>1438</v>
      </c>
      <c r="C810" s="49" t="s">
        <v>1435</v>
      </c>
      <c r="D810" s="26" t="s">
        <v>1436</v>
      </c>
      <c r="E810" s="85">
        <f>IF(COUNTIF(Tableau8[Exclus], C810) &gt; 0, 1, 0)</f>
        <v>1</v>
      </c>
      <c r="F810" s="75" t="str">
        <f>VLOOKUP($C810,'NACE_ 2008 Exclus'!$B$1:$D$361,3,FALSE)</f>
        <v>Exclus suite au Décret SESAM si plus de 5 ETP occupés</v>
      </c>
    </row>
    <row r="811" spans="1:6" ht="25.5" x14ac:dyDescent="0.2">
      <c r="A811" s="49" t="s">
        <v>1437</v>
      </c>
      <c r="B811" s="26" t="s">
        <v>1438</v>
      </c>
      <c r="C811" s="49" t="s">
        <v>1463</v>
      </c>
      <c r="D811" s="26" t="s">
        <v>1464</v>
      </c>
      <c r="E811" s="85">
        <f>IF(COUNTIF(Tableau8[Exclus], C811) &gt; 0, 1, 0)</f>
        <v>1</v>
      </c>
      <c r="F811" s="75" t="str">
        <f>VLOOKUP($C811,'NACE_ 2008 Exclus'!$B$1:$D$361,3,FALSE)</f>
        <v>Exclus suite au Décret SESAM si plus de 5 ETP occupés</v>
      </c>
    </row>
    <row r="812" spans="1:6" ht="25.5" x14ac:dyDescent="0.2">
      <c r="A812" s="49" t="s">
        <v>1437</v>
      </c>
      <c r="B812" s="26" t="s">
        <v>1438</v>
      </c>
      <c r="C812" s="49" t="s">
        <v>1235</v>
      </c>
      <c r="D812" s="26" t="s">
        <v>1465</v>
      </c>
      <c r="E812" s="85">
        <f>IF(COUNTIF(Tableau8[Exclus], C812) &gt; 0, 1, 0)</f>
        <v>1</v>
      </c>
      <c r="F812" s="75" t="str">
        <f>VLOOKUP($C812,'NACE_ 2008 Exclus'!$B$1:$D$361,3,FALSE)</f>
        <v>Exclus suite au Décret SESAM si plus de 5 ETP occupés</v>
      </c>
    </row>
    <row r="813" spans="1:6" ht="25.5" x14ac:dyDescent="0.2">
      <c r="A813" s="49" t="s">
        <v>1437</v>
      </c>
      <c r="B813" s="26" t="s">
        <v>1438</v>
      </c>
      <c r="C813" s="49" t="s">
        <v>1468</v>
      </c>
      <c r="D813" s="26" t="s">
        <v>1469</v>
      </c>
      <c r="E813" s="85">
        <f>IF(COUNTIF(Tableau8[Exclus], C813) &gt; 0, 1, 0)</f>
        <v>1</v>
      </c>
      <c r="F813" s="75" t="str">
        <f>VLOOKUP($C813,'NACE_ 2008 Exclus'!$B$1:$D$361,3,FALSE)</f>
        <v>Exclus suite au Décret SESAM si plus de 5 ETP occupés</v>
      </c>
    </row>
    <row r="814" spans="1:6" ht="25.5" x14ac:dyDescent="0.2">
      <c r="A814" s="49" t="s">
        <v>1372</v>
      </c>
      <c r="B814" s="26" t="s">
        <v>1373</v>
      </c>
      <c r="C814" s="49" t="s">
        <v>1370</v>
      </c>
      <c r="D814" s="26" t="s">
        <v>1371</v>
      </c>
      <c r="E814" s="85">
        <f>IF(COUNTIF(Tableau8[Exclus], C814) &gt; 0, 1, 0)</f>
        <v>1</v>
      </c>
      <c r="F814" s="75" t="str">
        <f>VLOOKUP($C814,'NACE_ 2008 Exclus'!$B$1:$D$361,3,FALSE)</f>
        <v>Exclus suite au Décret SESAM si plus de 5 ETP occupés</v>
      </c>
    </row>
    <row r="815" spans="1:6" ht="25.5" x14ac:dyDescent="0.2">
      <c r="A815" s="49" t="s">
        <v>1372</v>
      </c>
      <c r="B815" s="26" t="s">
        <v>1373</v>
      </c>
      <c r="C815" s="49" t="s">
        <v>1463</v>
      </c>
      <c r="D815" s="26" t="s">
        <v>1464</v>
      </c>
      <c r="E815" s="85">
        <f>IF(COUNTIF(Tableau8[Exclus], C815) &gt; 0, 1, 0)</f>
        <v>1</v>
      </c>
      <c r="F815" s="75" t="str">
        <f>VLOOKUP($C815,'NACE_ 2008 Exclus'!$B$1:$D$361,3,FALSE)</f>
        <v>Exclus suite au Décret SESAM si plus de 5 ETP occupés</v>
      </c>
    </row>
    <row r="816" spans="1:6" ht="25.5" x14ac:dyDescent="0.2">
      <c r="A816" s="49" t="s">
        <v>1372</v>
      </c>
      <c r="B816" s="26" t="s">
        <v>1373</v>
      </c>
      <c r="C816" s="49" t="s">
        <v>1235</v>
      </c>
      <c r="D816" s="26" t="s">
        <v>1465</v>
      </c>
      <c r="E816" s="85">
        <f>IF(COUNTIF(Tableau8[Exclus], C816) &gt; 0, 1, 0)</f>
        <v>1</v>
      </c>
      <c r="F816" s="75" t="str">
        <f>VLOOKUP($C816,'NACE_ 2008 Exclus'!$B$1:$D$361,3,FALSE)</f>
        <v>Exclus suite au Décret SESAM si plus de 5 ETP occupés</v>
      </c>
    </row>
    <row r="817" spans="1:6" ht="25.5" x14ac:dyDescent="0.2">
      <c r="A817" s="49" t="s">
        <v>1372</v>
      </c>
      <c r="B817" s="26" t="s">
        <v>1373</v>
      </c>
      <c r="C817" s="49" t="s">
        <v>1468</v>
      </c>
      <c r="D817" s="26" t="s">
        <v>1469</v>
      </c>
      <c r="E817" s="85">
        <f>IF(COUNTIF(Tableau8[Exclus], C817) &gt; 0, 1, 0)</f>
        <v>1</v>
      </c>
      <c r="F817" s="75" t="str">
        <f>VLOOKUP($C817,'NACE_ 2008 Exclus'!$B$1:$D$361,3,FALSE)</f>
        <v>Exclus suite au Décret SESAM si plus de 5 ETP occupés</v>
      </c>
    </row>
    <row r="818" spans="1:6" ht="25.5" x14ac:dyDescent="0.2">
      <c r="A818" s="49" t="s">
        <v>1370</v>
      </c>
      <c r="B818" s="26" t="s">
        <v>1376</v>
      </c>
      <c r="C818" s="49" t="s">
        <v>1374</v>
      </c>
      <c r="D818" s="26" t="s">
        <v>1375</v>
      </c>
      <c r="E818" s="85">
        <f>IF(COUNTIF(Tableau8[Exclus], C818) &gt; 0, 1, 0)</f>
        <v>1</v>
      </c>
      <c r="F818" s="75" t="str">
        <f>VLOOKUP($C818,'NACE_ 2008 Exclus'!$B$1:$D$361,3,FALSE)</f>
        <v>Exclus suite au Décret SESAM si plus de 5 ETP occupés</v>
      </c>
    </row>
    <row r="819" spans="1:6" ht="25.5" x14ac:dyDescent="0.2">
      <c r="A819" s="49" t="s">
        <v>1370</v>
      </c>
      <c r="B819" s="26" t="s">
        <v>1376</v>
      </c>
      <c r="C819" s="49" t="s">
        <v>1463</v>
      </c>
      <c r="D819" s="26" t="s">
        <v>1464</v>
      </c>
      <c r="E819" s="85">
        <f>IF(COUNTIF(Tableau8[Exclus], C819) &gt; 0, 1, 0)</f>
        <v>1</v>
      </c>
      <c r="F819" s="75" t="str">
        <f>VLOOKUP($C819,'NACE_ 2008 Exclus'!$B$1:$D$361,3,FALSE)</f>
        <v>Exclus suite au Décret SESAM si plus de 5 ETP occupés</v>
      </c>
    </row>
    <row r="820" spans="1:6" ht="25.5" x14ac:dyDescent="0.2">
      <c r="A820" s="49" t="s">
        <v>1370</v>
      </c>
      <c r="B820" s="26" t="s">
        <v>1376</v>
      </c>
      <c r="C820" s="49" t="s">
        <v>1235</v>
      </c>
      <c r="D820" s="26" t="s">
        <v>1465</v>
      </c>
      <c r="E820" s="85">
        <f>IF(COUNTIF(Tableau8[Exclus], C820) &gt; 0, 1, 0)</f>
        <v>1</v>
      </c>
      <c r="F820" s="75" t="str">
        <f>VLOOKUP($C820,'NACE_ 2008 Exclus'!$B$1:$D$361,3,FALSE)</f>
        <v>Exclus suite au Décret SESAM si plus de 5 ETP occupés</v>
      </c>
    </row>
    <row r="821" spans="1:6" ht="25.5" x14ac:dyDescent="0.2">
      <c r="A821" s="49" t="s">
        <v>1370</v>
      </c>
      <c r="B821" s="26" t="s">
        <v>1376</v>
      </c>
      <c r="C821" s="49" t="s">
        <v>1468</v>
      </c>
      <c r="D821" s="26" t="s">
        <v>1469</v>
      </c>
      <c r="E821" s="85">
        <f>IF(COUNTIF(Tableau8[Exclus], C821) &gt; 0, 1, 0)</f>
        <v>1</v>
      </c>
      <c r="F821" s="75" t="str">
        <f>VLOOKUP($C821,'NACE_ 2008 Exclus'!$B$1:$D$361,3,FALSE)</f>
        <v>Exclus suite au Décret SESAM si plus de 5 ETP occupés</v>
      </c>
    </row>
    <row r="822" spans="1:6" ht="25.5" x14ac:dyDescent="0.2">
      <c r="A822" s="49" t="s">
        <v>1353</v>
      </c>
      <c r="B822" s="26" t="s">
        <v>1354</v>
      </c>
      <c r="C822" s="49" t="s">
        <v>1351</v>
      </c>
      <c r="D822" s="26" t="s">
        <v>1352</v>
      </c>
      <c r="E822" s="85">
        <f>IF(COUNTIF(Tableau8[Exclus], C822) &gt; 0, 1, 0)</f>
        <v>1</v>
      </c>
      <c r="F822" s="75" t="str">
        <f>VLOOKUP($C822,'NACE_ 2008 Exclus'!$B$1:$D$361,3,FALSE)</f>
        <v>Exclus suite au Décret SESAM si plus de 5 ETP occupés</v>
      </c>
    </row>
    <row r="823" spans="1:6" ht="25.5" x14ac:dyDescent="0.2">
      <c r="A823" s="49" t="s">
        <v>1353</v>
      </c>
      <c r="B823" s="26" t="s">
        <v>1354</v>
      </c>
      <c r="C823" s="49" t="s">
        <v>1368</v>
      </c>
      <c r="D823" s="26" t="s">
        <v>1369</v>
      </c>
      <c r="E823" s="85">
        <f>IF(COUNTIF(Tableau8[Exclus], C823) &gt; 0, 1, 0)</f>
        <v>1</v>
      </c>
      <c r="F823" s="75" t="str">
        <f>VLOOKUP($C823,'NACE_ 2008 Exclus'!$B$1:$D$361,3,FALSE)</f>
        <v>Exclus suite au Décret SESAM si plus de 5 ETP occupés</v>
      </c>
    </row>
    <row r="824" spans="1:6" ht="25.5" x14ac:dyDescent="0.2">
      <c r="A824" s="49" t="s">
        <v>1353</v>
      </c>
      <c r="B824" s="26" t="s">
        <v>1354</v>
      </c>
      <c r="C824" s="49" t="s">
        <v>1442</v>
      </c>
      <c r="D824" s="26" t="s">
        <v>1443</v>
      </c>
      <c r="E824" s="85">
        <f>IF(COUNTIF(Tableau8[Exclus], C824) &gt; 0, 1, 0)</f>
        <v>1</v>
      </c>
      <c r="F824" s="75" t="str">
        <f>VLOOKUP($C824,'NACE_ 2008 Exclus'!$B$1:$D$361,3,FALSE)</f>
        <v>Exclus suite au Décret SESAM si plus de 5 ETP occupés</v>
      </c>
    </row>
    <row r="825" spans="1:6" ht="25.5" x14ac:dyDescent="0.2">
      <c r="A825" s="49" t="s">
        <v>1353</v>
      </c>
      <c r="B825" s="26" t="s">
        <v>1354</v>
      </c>
      <c r="C825" s="49" t="s">
        <v>1448</v>
      </c>
      <c r="D825" s="26" t="s">
        <v>1449</v>
      </c>
      <c r="E825" s="85">
        <f>IF(COUNTIF(Tableau8[Exclus], C825) &gt; 0, 1, 0)</f>
        <v>1</v>
      </c>
      <c r="F825" s="75" t="str">
        <f>VLOOKUP($C825,'NACE_ 2008 Exclus'!$B$1:$D$361,3,FALSE)</f>
        <v>Exclus suite au Décret SESAM si plus de 5 ETP occupés</v>
      </c>
    </row>
    <row r="826" spans="1:6" ht="25.5" x14ac:dyDescent="0.2">
      <c r="A826" s="49" t="s">
        <v>1353</v>
      </c>
      <c r="B826" s="26" t="s">
        <v>1354</v>
      </c>
      <c r="C826" s="49" t="s">
        <v>1463</v>
      </c>
      <c r="D826" s="26" t="s">
        <v>1464</v>
      </c>
      <c r="E826" s="85">
        <f>IF(COUNTIF(Tableau8[Exclus], C826) &gt; 0, 1, 0)</f>
        <v>1</v>
      </c>
      <c r="F826" s="75" t="str">
        <f>VLOOKUP($C826,'NACE_ 2008 Exclus'!$B$1:$D$361,3,FALSE)</f>
        <v>Exclus suite au Décret SESAM si plus de 5 ETP occupés</v>
      </c>
    </row>
    <row r="827" spans="1:6" ht="25.5" x14ac:dyDescent="0.2">
      <c r="A827" s="49" t="s">
        <v>1353</v>
      </c>
      <c r="B827" s="26" t="s">
        <v>1354</v>
      </c>
      <c r="C827" s="49" t="s">
        <v>1235</v>
      </c>
      <c r="D827" s="26" t="s">
        <v>1465</v>
      </c>
      <c r="E827" s="85">
        <f>IF(COUNTIF(Tableau8[Exclus], C827) &gt; 0, 1, 0)</f>
        <v>1</v>
      </c>
      <c r="F827" s="75" t="str">
        <f>VLOOKUP($C827,'NACE_ 2008 Exclus'!$B$1:$D$361,3,FALSE)</f>
        <v>Exclus suite au Décret SESAM si plus de 5 ETP occupés</v>
      </c>
    </row>
    <row r="828" spans="1:6" ht="25.5" x14ac:dyDescent="0.2">
      <c r="A828" s="49" t="s">
        <v>1353</v>
      </c>
      <c r="B828" s="26" t="s">
        <v>1354</v>
      </c>
      <c r="C828" s="49" t="s">
        <v>1468</v>
      </c>
      <c r="D828" s="26" t="s">
        <v>1469</v>
      </c>
      <c r="E828" s="85">
        <f>IF(COUNTIF(Tableau8[Exclus], C828) &gt; 0, 1, 0)</f>
        <v>1</v>
      </c>
      <c r="F828" s="75" t="str">
        <f>VLOOKUP($C828,'NACE_ 2008 Exclus'!$B$1:$D$361,3,FALSE)</f>
        <v>Exclus suite au Décret SESAM si plus de 5 ETP occupés</v>
      </c>
    </row>
    <row r="829" spans="1:6" ht="25.5" x14ac:dyDescent="0.2">
      <c r="A829" s="49" t="s">
        <v>1377</v>
      </c>
      <c r="B829" s="26" t="s">
        <v>1379</v>
      </c>
      <c r="C829" s="49" t="s">
        <v>1377</v>
      </c>
      <c r="D829" s="26" t="s">
        <v>2633</v>
      </c>
      <c r="E829" s="85">
        <f>IF(COUNTIF(Tableau8[Exclus], C829) &gt; 0, 1, 0)</f>
        <v>1</v>
      </c>
      <c r="F829" s="75" t="str">
        <f>VLOOKUP($C829,'NACE_ 2008 Exclus'!$B$1:$D$361,3,FALSE)</f>
        <v>Exclus suite au Décret SESAM si plus de 5 ETP occupés</v>
      </c>
    </row>
    <row r="830" spans="1:6" ht="38.25" x14ac:dyDescent="0.2">
      <c r="A830" s="49" t="s">
        <v>1377</v>
      </c>
      <c r="B830" s="26" t="s">
        <v>1379</v>
      </c>
      <c r="C830" s="49" t="s">
        <v>985</v>
      </c>
      <c r="D830" s="26" t="s">
        <v>1462</v>
      </c>
      <c r="E830" s="85">
        <f>IF(COUNTIF(Tableau8[Exclus], C830) &gt; 0, 1, 0)</f>
        <v>1</v>
      </c>
      <c r="F830" s="75" t="str">
        <f>VLOOKUP($C830,'NACE_ 2008 Exclus'!$B$1:$D$361,3,FALSE)</f>
        <v>Exclus suite au Décret SESAM si plus de 5 ETP occupés</v>
      </c>
    </row>
    <row r="831" spans="1:6" ht="25.5" x14ac:dyDescent="0.2">
      <c r="A831" s="49" t="s">
        <v>1377</v>
      </c>
      <c r="B831" s="26" t="s">
        <v>1379</v>
      </c>
      <c r="C831" s="49" t="s">
        <v>1235</v>
      </c>
      <c r="D831" s="26" t="s">
        <v>1465</v>
      </c>
      <c r="E831" s="85">
        <f>IF(COUNTIF(Tableau8[Exclus], C831) &gt; 0, 1, 0)</f>
        <v>1</v>
      </c>
      <c r="F831" s="75" t="str">
        <f>VLOOKUP($C831,'NACE_ 2008 Exclus'!$B$1:$D$361,3,FALSE)</f>
        <v>Exclus suite au Décret SESAM si plus de 5 ETP occupés</v>
      </c>
    </row>
    <row r="832" spans="1:6" ht="25.5" x14ac:dyDescent="0.2">
      <c r="A832" s="49" t="s">
        <v>1377</v>
      </c>
      <c r="B832" s="26" t="s">
        <v>1379</v>
      </c>
      <c r="C832" s="49" t="s">
        <v>1468</v>
      </c>
      <c r="D832" s="26" t="s">
        <v>1469</v>
      </c>
      <c r="E832" s="85">
        <f>IF(COUNTIF(Tableau8[Exclus], C832) &gt; 0, 1, 0)</f>
        <v>1</v>
      </c>
      <c r="F832" s="75" t="str">
        <f>VLOOKUP($C832,'NACE_ 2008 Exclus'!$B$1:$D$361,3,FALSE)</f>
        <v>Exclus suite au Décret SESAM si plus de 5 ETP occupés</v>
      </c>
    </row>
    <row r="833" spans="1:6" ht="25.5" x14ac:dyDescent="0.2">
      <c r="A833" s="49" t="s">
        <v>1380</v>
      </c>
      <c r="B833" s="26" t="s">
        <v>1382</v>
      </c>
      <c r="C833" s="49" t="s">
        <v>1380</v>
      </c>
      <c r="D833" s="26" t="s">
        <v>2632</v>
      </c>
      <c r="E833" s="85">
        <f>IF(COUNTIF(Tableau8[Exclus], C833) &gt; 0, 1, 0)</f>
        <v>1</v>
      </c>
      <c r="F833" s="75" t="str">
        <f>VLOOKUP($C833,'NACE_ 2008 Exclus'!$B$1:$D$361,3,FALSE)</f>
        <v>Exclus suite au Décret SESAM si plus de 5 ETP occupés</v>
      </c>
    </row>
    <row r="834" spans="1:6" ht="38.25" x14ac:dyDescent="0.2">
      <c r="A834" s="49" t="s">
        <v>1380</v>
      </c>
      <c r="B834" s="26" t="s">
        <v>1382</v>
      </c>
      <c r="C834" s="49" t="s">
        <v>985</v>
      </c>
      <c r="D834" s="26" t="s">
        <v>1462</v>
      </c>
      <c r="E834" s="85">
        <f>IF(COUNTIF(Tableau8[Exclus], C834) &gt; 0, 1, 0)</f>
        <v>1</v>
      </c>
      <c r="F834" s="75" t="str">
        <f>VLOOKUP($C834,'NACE_ 2008 Exclus'!$B$1:$D$361,3,FALSE)</f>
        <v>Exclus suite au Décret SESAM si plus de 5 ETP occupés</v>
      </c>
    </row>
    <row r="835" spans="1:6" ht="25.5" x14ac:dyDescent="0.2">
      <c r="A835" s="49" t="s">
        <v>1380</v>
      </c>
      <c r="B835" s="26" t="s">
        <v>1382</v>
      </c>
      <c r="C835" s="49" t="s">
        <v>1235</v>
      </c>
      <c r="D835" s="26" t="s">
        <v>1465</v>
      </c>
      <c r="E835" s="85">
        <f>IF(COUNTIF(Tableau8[Exclus], C835) &gt; 0, 1, 0)</f>
        <v>1</v>
      </c>
      <c r="F835" s="75" t="str">
        <f>VLOOKUP($C835,'NACE_ 2008 Exclus'!$B$1:$D$361,3,FALSE)</f>
        <v>Exclus suite au Décret SESAM si plus de 5 ETP occupés</v>
      </c>
    </row>
    <row r="836" spans="1:6" ht="25.5" x14ac:dyDescent="0.2">
      <c r="A836" s="49" t="s">
        <v>1380</v>
      </c>
      <c r="B836" s="26" t="s">
        <v>1382</v>
      </c>
      <c r="C836" s="49" t="s">
        <v>1468</v>
      </c>
      <c r="D836" s="26" t="s">
        <v>1469</v>
      </c>
      <c r="E836" s="85">
        <f>IF(COUNTIF(Tableau8[Exclus], C836) &gt; 0, 1, 0)</f>
        <v>1</v>
      </c>
      <c r="F836" s="75" t="str">
        <f>VLOOKUP($C836,'NACE_ 2008 Exclus'!$B$1:$D$361,3,FALSE)</f>
        <v>Exclus suite au Décret SESAM si plus de 5 ETP occupés</v>
      </c>
    </row>
    <row r="837" spans="1:6" ht="25.5" x14ac:dyDescent="0.2">
      <c r="A837" s="49" t="s">
        <v>1383</v>
      </c>
      <c r="B837" s="26" t="s">
        <v>1385</v>
      </c>
      <c r="C837" s="49" t="s">
        <v>1383</v>
      </c>
      <c r="D837" s="26" t="s">
        <v>2631</v>
      </c>
      <c r="E837" s="85">
        <f>IF(COUNTIF(Tableau8[Exclus], C837) &gt; 0, 1, 0)</f>
        <v>1</v>
      </c>
      <c r="F837" s="75" t="str">
        <f>VLOOKUP($C837,'NACE_ 2008 Exclus'!$B$1:$D$361,3,FALSE)</f>
        <v>Exclus suite au Décret SESAM si plus de 5 ETP occupés</v>
      </c>
    </row>
    <row r="838" spans="1:6" ht="38.25" x14ac:dyDescent="0.2">
      <c r="A838" s="49" t="s">
        <v>1383</v>
      </c>
      <c r="B838" s="26" t="s">
        <v>1385</v>
      </c>
      <c r="C838" s="49" t="s">
        <v>985</v>
      </c>
      <c r="D838" s="26" t="s">
        <v>1462</v>
      </c>
      <c r="E838" s="85">
        <f>IF(COUNTIF(Tableau8[Exclus], C838) &gt; 0, 1, 0)</f>
        <v>1</v>
      </c>
      <c r="F838" s="75" t="str">
        <f>VLOOKUP($C838,'NACE_ 2008 Exclus'!$B$1:$D$361,3,FALSE)</f>
        <v>Exclus suite au Décret SESAM si plus de 5 ETP occupés</v>
      </c>
    </row>
    <row r="839" spans="1:6" ht="25.5" x14ac:dyDescent="0.2">
      <c r="A839" s="49" t="s">
        <v>1383</v>
      </c>
      <c r="B839" s="26" t="s">
        <v>1385</v>
      </c>
      <c r="C839" s="49" t="s">
        <v>1235</v>
      </c>
      <c r="D839" s="26" t="s">
        <v>1465</v>
      </c>
      <c r="E839" s="85">
        <f>IF(COUNTIF(Tableau8[Exclus], C839) &gt; 0, 1, 0)</f>
        <v>1</v>
      </c>
      <c r="F839" s="75" t="str">
        <f>VLOOKUP($C839,'NACE_ 2008 Exclus'!$B$1:$D$361,3,FALSE)</f>
        <v>Exclus suite au Décret SESAM si plus de 5 ETP occupés</v>
      </c>
    </row>
    <row r="840" spans="1:6" ht="25.5" x14ac:dyDescent="0.2">
      <c r="A840" s="49" t="s">
        <v>1383</v>
      </c>
      <c r="B840" s="26" t="s">
        <v>1385</v>
      </c>
      <c r="C840" s="49" t="s">
        <v>1468</v>
      </c>
      <c r="D840" s="26" t="s">
        <v>1469</v>
      </c>
      <c r="E840" s="85">
        <f>IF(COUNTIF(Tableau8[Exclus], C840) &gt; 0, 1, 0)</f>
        <v>1</v>
      </c>
      <c r="F840" s="75" t="str">
        <f>VLOOKUP($C840,'NACE_ 2008 Exclus'!$B$1:$D$361,3,FALSE)</f>
        <v>Exclus suite au Décret SESAM si plus de 5 ETP occupés</v>
      </c>
    </row>
    <row r="841" spans="1:6" ht="38.25" x14ac:dyDescent="0.2">
      <c r="A841" s="49" t="s">
        <v>1386</v>
      </c>
      <c r="B841" s="26" t="s">
        <v>1388</v>
      </c>
      <c r="C841" s="49" t="s">
        <v>1386</v>
      </c>
      <c r="D841" s="26" t="s">
        <v>2630</v>
      </c>
      <c r="E841" s="85">
        <f>IF(COUNTIF(Tableau8[Exclus], C841) &gt; 0, 1, 0)</f>
        <v>1</v>
      </c>
      <c r="F841" s="75" t="str">
        <f>VLOOKUP($C841,'NACE_ 2008 Exclus'!$B$1:$D$361,3,FALSE)</f>
        <v>Exclus suite au Décret SESAM si plus de 5 ETP occupés</v>
      </c>
    </row>
    <row r="842" spans="1:6" ht="38.25" x14ac:dyDescent="0.2">
      <c r="A842" s="49" t="s">
        <v>1386</v>
      </c>
      <c r="B842" s="26" t="s">
        <v>1388</v>
      </c>
      <c r="C842" s="49" t="s">
        <v>985</v>
      </c>
      <c r="D842" s="26" t="s">
        <v>1462</v>
      </c>
      <c r="E842" s="85">
        <f>IF(COUNTIF(Tableau8[Exclus], C842) &gt; 0, 1, 0)</f>
        <v>1</v>
      </c>
      <c r="F842" s="75" t="str">
        <f>VLOOKUP($C842,'NACE_ 2008 Exclus'!$B$1:$D$361,3,FALSE)</f>
        <v>Exclus suite au Décret SESAM si plus de 5 ETP occupés</v>
      </c>
    </row>
    <row r="843" spans="1:6" ht="25.5" x14ac:dyDescent="0.2">
      <c r="A843" s="49" t="s">
        <v>1386</v>
      </c>
      <c r="B843" s="26" t="s">
        <v>1388</v>
      </c>
      <c r="C843" s="49" t="s">
        <v>1235</v>
      </c>
      <c r="D843" s="26" t="s">
        <v>1465</v>
      </c>
      <c r="E843" s="85">
        <f>IF(COUNTIF(Tableau8[Exclus], C843) &gt; 0, 1, 0)</f>
        <v>1</v>
      </c>
      <c r="F843" s="75" t="str">
        <f>VLOOKUP($C843,'NACE_ 2008 Exclus'!$B$1:$D$361,3,FALSE)</f>
        <v>Exclus suite au Décret SESAM si plus de 5 ETP occupés</v>
      </c>
    </row>
    <row r="844" spans="1:6" ht="25.5" x14ac:dyDescent="0.2">
      <c r="A844" s="49" t="s">
        <v>1386</v>
      </c>
      <c r="B844" s="26" t="s">
        <v>1388</v>
      </c>
      <c r="C844" s="49" t="s">
        <v>1468</v>
      </c>
      <c r="D844" s="26" t="s">
        <v>1469</v>
      </c>
      <c r="E844" s="85">
        <f>IF(COUNTIF(Tableau8[Exclus], C844) &gt; 0, 1, 0)</f>
        <v>1</v>
      </c>
      <c r="F844" s="75" t="str">
        <f>VLOOKUP($C844,'NACE_ 2008 Exclus'!$B$1:$D$361,3,FALSE)</f>
        <v>Exclus suite au Décret SESAM si plus de 5 ETP occupés</v>
      </c>
    </row>
    <row r="845" spans="1:6" ht="25.5" x14ac:dyDescent="0.2">
      <c r="A845" s="49" t="s">
        <v>1389</v>
      </c>
      <c r="B845" s="26" t="s">
        <v>1391</v>
      </c>
      <c r="C845" s="49" t="s">
        <v>1389</v>
      </c>
      <c r="D845" s="26" t="s">
        <v>2629</v>
      </c>
      <c r="E845" s="85">
        <f>IF(COUNTIF(Tableau8[Exclus], C845) &gt; 0, 1, 0)</f>
        <v>1</v>
      </c>
      <c r="F845" s="75" t="str">
        <f>VLOOKUP($C845,'NACE_ 2008 Exclus'!$B$1:$D$361,3,FALSE)</f>
        <v>Exclus suite au Décret SESAM si plus de 5 ETP occupés</v>
      </c>
    </row>
    <row r="846" spans="1:6" ht="38.25" x14ac:dyDescent="0.2">
      <c r="A846" s="49" t="s">
        <v>1389</v>
      </c>
      <c r="B846" s="26" t="s">
        <v>1391</v>
      </c>
      <c r="C846" s="49" t="s">
        <v>985</v>
      </c>
      <c r="D846" s="26" t="s">
        <v>1462</v>
      </c>
      <c r="E846" s="85">
        <f>IF(COUNTIF(Tableau8[Exclus], C846) &gt; 0, 1, 0)</f>
        <v>1</v>
      </c>
      <c r="F846" s="75" t="str">
        <f>VLOOKUP($C846,'NACE_ 2008 Exclus'!$B$1:$D$361,3,FALSE)</f>
        <v>Exclus suite au Décret SESAM si plus de 5 ETP occupés</v>
      </c>
    </row>
    <row r="847" spans="1:6" ht="25.5" x14ac:dyDescent="0.2">
      <c r="A847" s="49" t="s">
        <v>1389</v>
      </c>
      <c r="B847" s="26" t="s">
        <v>1391</v>
      </c>
      <c r="C847" s="49" t="s">
        <v>1235</v>
      </c>
      <c r="D847" s="26" t="s">
        <v>1465</v>
      </c>
      <c r="E847" s="85">
        <f>IF(COUNTIF(Tableau8[Exclus], C847) &gt; 0, 1, 0)</f>
        <v>1</v>
      </c>
      <c r="F847" s="75" t="str">
        <f>VLOOKUP($C847,'NACE_ 2008 Exclus'!$B$1:$D$361,3,FALSE)</f>
        <v>Exclus suite au Décret SESAM si plus de 5 ETP occupés</v>
      </c>
    </row>
    <row r="848" spans="1:6" ht="25.5" x14ac:dyDescent="0.2">
      <c r="A848" s="49" t="s">
        <v>1389</v>
      </c>
      <c r="B848" s="26" t="s">
        <v>1391</v>
      </c>
      <c r="C848" s="49" t="s">
        <v>1468</v>
      </c>
      <c r="D848" s="26" t="s">
        <v>1469</v>
      </c>
      <c r="E848" s="85">
        <f>IF(COUNTIF(Tableau8[Exclus], C848) &gt; 0, 1, 0)</f>
        <v>1</v>
      </c>
      <c r="F848" s="75" t="str">
        <f>VLOOKUP($C848,'NACE_ 2008 Exclus'!$B$1:$D$361,3,FALSE)</f>
        <v>Exclus suite au Décret SESAM si plus de 5 ETP occupés</v>
      </c>
    </row>
    <row r="849" spans="1:6" ht="51" x14ac:dyDescent="0.2">
      <c r="A849" s="49" t="s">
        <v>1392</v>
      </c>
      <c r="B849" s="26" t="s">
        <v>1394</v>
      </c>
      <c r="C849" s="49" t="s">
        <v>1392</v>
      </c>
      <c r="D849" s="26" t="s">
        <v>2628</v>
      </c>
      <c r="E849" s="85">
        <f>IF(COUNTIF(Tableau8[Exclus], C849) &gt; 0, 1, 0)</f>
        <v>1</v>
      </c>
      <c r="F849" s="75" t="str">
        <f>VLOOKUP($C849,'NACE_ 2008 Exclus'!$B$1:$D$361,3,FALSE)</f>
        <v>Exclus suite au Décret SESAM si plus de 5 ETP occupés</v>
      </c>
    </row>
    <row r="850" spans="1:6" ht="38.25" x14ac:dyDescent="0.2">
      <c r="A850" s="49" t="s">
        <v>1392</v>
      </c>
      <c r="B850" s="26" t="s">
        <v>1394</v>
      </c>
      <c r="C850" s="49" t="s">
        <v>985</v>
      </c>
      <c r="D850" s="26" t="s">
        <v>1462</v>
      </c>
      <c r="E850" s="85">
        <f>IF(COUNTIF(Tableau8[Exclus], C850) &gt; 0, 1, 0)</f>
        <v>1</v>
      </c>
      <c r="F850" s="75" t="str">
        <f>VLOOKUP($C850,'NACE_ 2008 Exclus'!$B$1:$D$361,3,FALSE)</f>
        <v>Exclus suite au Décret SESAM si plus de 5 ETP occupés</v>
      </c>
    </row>
    <row r="851" spans="1:6" ht="38.25" x14ac:dyDescent="0.2">
      <c r="A851" s="49" t="s">
        <v>1392</v>
      </c>
      <c r="B851" s="26" t="s">
        <v>1394</v>
      </c>
      <c r="C851" s="49" t="s">
        <v>1235</v>
      </c>
      <c r="D851" s="26" t="s">
        <v>1465</v>
      </c>
      <c r="E851" s="85">
        <f>IF(COUNTIF(Tableau8[Exclus], C851) &gt; 0, 1, 0)</f>
        <v>1</v>
      </c>
      <c r="F851" s="75" t="str">
        <f>VLOOKUP($C851,'NACE_ 2008 Exclus'!$B$1:$D$361,3,FALSE)</f>
        <v>Exclus suite au Décret SESAM si plus de 5 ETP occupés</v>
      </c>
    </row>
    <row r="852" spans="1:6" ht="38.25" x14ac:dyDescent="0.2">
      <c r="A852" s="49" t="s">
        <v>1392</v>
      </c>
      <c r="B852" s="26" t="s">
        <v>1394</v>
      </c>
      <c r="C852" s="49" t="s">
        <v>1468</v>
      </c>
      <c r="D852" s="26" t="s">
        <v>1469</v>
      </c>
      <c r="E852" s="85">
        <f>IF(COUNTIF(Tableau8[Exclus], C852) &gt; 0, 1, 0)</f>
        <v>1</v>
      </c>
      <c r="F852" s="75" t="str">
        <f>VLOOKUP($C852,'NACE_ 2008 Exclus'!$B$1:$D$361,3,FALSE)</f>
        <v>Exclus suite au Décret SESAM si plus de 5 ETP occupés</v>
      </c>
    </row>
    <row r="853" spans="1:6" ht="25.5" x14ac:dyDescent="0.2">
      <c r="A853" s="49" t="s">
        <v>1395</v>
      </c>
      <c r="B853" s="26" t="s">
        <v>1397</v>
      </c>
      <c r="C853" s="49" t="s">
        <v>1395</v>
      </c>
      <c r="D853" s="26" t="s">
        <v>2627</v>
      </c>
      <c r="E853" s="85">
        <f>IF(COUNTIF(Tableau8[Exclus], C853) &gt; 0, 1, 0)</f>
        <v>1</v>
      </c>
      <c r="F853" s="75" t="str">
        <f>VLOOKUP($C853,'NACE_ 2008 Exclus'!$B$1:$D$361,3,FALSE)</f>
        <v>Exclus suite au Décret SESAM si plus de 5 ETP occupés</v>
      </c>
    </row>
    <row r="854" spans="1:6" ht="38.25" x14ac:dyDescent="0.2">
      <c r="A854" s="49" t="s">
        <v>1395</v>
      </c>
      <c r="B854" s="26" t="s">
        <v>1397</v>
      </c>
      <c r="C854" s="49" t="s">
        <v>985</v>
      </c>
      <c r="D854" s="26" t="s">
        <v>1462</v>
      </c>
      <c r="E854" s="85">
        <f>IF(COUNTIF(Tableau8[Exclus], C854) &gt; 0, 1, 0)</f>
        <v>1</v>
      </c>
      <c r="F854" s="75" t="str">
        <f>VLOOKUP($C854,'NACE_ 2008 Exclus'!$B$1:$D$361,3,FALSE)</f>
        <v>Exclus suite au Décret SESAM si plus de 5 ETP occupés</v>
      </c>
    </row>
    <row r="855" spans="1:6" ht="25.5" x14ac:dyDescent="0.2">
      <c r="A855" s="49" t="s">
        <v>1395</v>
      </c>
      <c r="B855" s="26" t="s">
        <v>1397</v>
      </c>
      <c r="C855" s="49" t="s">
        <v>1235</v>
      </c>
      <c r="D855" s="26" t="s">
        <v>1465</v>
      </c>
      <c r="E855" s="85">
        <f>IF(COUNTIF(Tableau8[Exclus], C855) &gt; 0, 1, 0)</f>
        <v>1</v>
      </c>
      <c r="F855" s="75" t="str">
        <f>VLOOKUP($C855,'NACE_ 2008 Exclus'!$B$1:$D$361,3,FALSE)</f>
        <v>Exclus suite au Décret SESAM si plus de 5 ETP occupés</v>
      </c>
    </row>
    <row r="856" spans="1:6" ht="25.5" x14ac:dyDescent="0.2">
      <c r="A856" s="49" t="s">
        <v>1395</v>
      </c>
      <c r="B856" s="26" t="s">
        <v>1397</v>
      </c>
      <c r="C856" s="49" t="s">
        <v>1468</v>
      </c>
      <c r="D856" s="26" t="s">
        <v>1469</v>
      </c>
      <c r="E856" s="85">
        <f>IF(COUNTIF(Tableau8[Exclus], C856) &gt; 0, 1, 0)</f>
        <v>1</v>
      </c>
      <c r="F856" s="75" t="str">
        <f>VLOOKUP($C856,'NACE_ 2008 Exclus'!$B$1:$D$361,3,FALSE)</f>
        <v>Exclus suite au Décret SESAM si plus de 5 ETP occupés</v>
      </c>
    </row>
    <row r="857" spans="1:6" ht="25.5" x14ac:dyDescent="0.2">
      <c r="A857" s="49" t="s">
        <v>1398</v>
      </c>
      <c r="B857" s="26" t="s">
        <v>2625</v>
      </c>
      <c r="C857" s="49" t="s">
        <v>1398</v>
      </c>
      <c r="D857" s="26" t="s">
        <v>2626</v>
      </c>
      <c r="E857" s="85">
        <f>IF(COUNTIF(Tableau8[Exclus], C857) &gt; 0, 1, 0)</f>
        <v>1</v>
      </c>
      <c r="F857" s="75" t="str">
        <f>VLOOKUP($C857,'NACE_ 2008 Exclus'!$B$1:$D$361,3,FALSE)</f>
        <v>Exclus suite au Décret SESAM si plus de 5 ETP occupés</v>
      </c>
    </row>
    <row r="858" spans="1:6" ht="38.25" x14ac:dyDescent="0.2">
      <c r="A858" s="49" t="s">
        <v>1398</v>
      </c>
      <c r="B858" s="26" t="s">
        <v>1400</v>
      </c>
      <c r="C858" s="49" t="s">
        <v>985</v>
      </c>
      <c r="D858" s="26" t="s">
        <v>1462</v>
      </c>
      <c r="E858" s="85">
        <f>IF(COUNTIF(Tableau8[Exclus], C858) &gt; 0, 1, 0)</f>
        <v>1</v>
      </c>
      <c r="F858" s="75" t="str">
        <f>VLOOKUP($C858,'NACE_ 2008 Exclus'!$B$1:$D$361,3,FALSE)</f>
        <v>Exclus suite au Décret SESAM si plus de 5 ETP occupés</v>
      </c>
    </row>
    <row r="859" spans="1:6" ht="25.5" x14ac:dyDescent="0.2">
      <c r="A859" s="49" t="s">
        <v>1398</v>
      </c>
      <c r="B859" s="26" t="s">
        <v>1400</v>
      </c>
      <c r="C859" s="49" t="s">
        <v>1235</v>
      </c>
      <c r="D859" s="26" t="s">
        <v>1465</v>
      </c>
      <c r="E859" s="85">
        <f>IF(COUNTIF(Tableau8[Exclus], C859) &gt; 0, 1, 0)</f>
        <v>1</v>
      </c>
      <c r="F859" s="75" t="str">
        <f>VLOOKUP($C859,'NACE_ 2008 Exclus'!$B$1:$D$361,3,FALSE)</f>
        <v>Exclus suite au Décret SESAM si plus de 5 ETP occupés</v>
      </c>
    </row>
    <row r="860" spans="1:6" ht="25.5" x14ac:dyDescent="0.2">
      <c r="A860" s="49" t="s">
        <v>1398</v>
      </c>
      <c r="B860" s="26" t="s">
        <v>1400</v>
      </c>
      <c r="C860" s="49" t="s">
        <v>1468</v>
      </c>
      <c r="D860" s="26" t="s">
        <v>1469</v>
      </c>
      <c r="E860" s="85">
        <f>IF(COUNTIF(Tableau8[Exclus], C860) &gt; 0, 1, 0)</f>
        <v>1</v>
      </c>
      <c r="F860" s="75" t="str">
        <f>VLOOKUP($C860,'NACE_ 2008 Exclus'!$B$1:$D$361,3,FALSE)</f>
        <v>Exclus suite au Décret SESAM si plus de 5 ETP occupés</v>
      </c>
    </row>
    <row r="861" spans="1:6" ht="25.5" x14ac:dyDescent="0.2">
      <c r="A861" s="49" t="s">
        <v>1401</v>
      </c>
      <c r="B861" s="26" t="s">
        <v>1403</v>
      </c>
      <c r="C861" s="49" t="s">
        <v>1401</v>
      </c>
      <c r="D861" s="26" t="s">
        <v>2624</v>
      </c>
      <c r="E861" s="85">
        <f>IF(COUNTIF(Tableau8[Exclus], C861) &gt; 0, 1, 0)</f>
        <v>1</v>
      </c>
      <c r="F861" s="75" t="str">
        <f>VLOOKUP($C861,'NACE_ 2008 Exclus'!$B$1:$D$361,3,FALSE)</f>
        <v>Exclus suite au Décret SESAM si plus de 5 ETP occupés</v>
      </c>
    </row>
    <row r="862" spans="1:6" ht="25.5" x14ac:dyDescent="0.2">
      <c r="A862" s="49" t="s">
        <v>1401</v>
      </c>
      <c r="B862" s="26" t="s">
        <v>1403</v>
      </c>
      <c r="C862" s="49" t="s">
        <v>1235</v>
      </c>
      <c r="D862" s="26" t="s">
        <v>1465</v>
      </c>
      <c r="E862" s="85">
        <f>IF(COUNTIF(Tableau8[Exclus], C862) &gt; 0, 1, 0)</f>
        <v>1</v>
      </c>
      <c r="F862" s="75" t="str">
        <f>VLOOKUP($C862,'NACE_ 2008 Exclus'!$B$1:$D$361,3,FALSE)</f>
        <v>Exclus suite au Décret SESAM si plus de 5 ETP occupés</v>
      </c>
    </row>
    <row r="863" spans="1:6" ht="51" x14ac:dyDescent="0.2">
      <c r="A863" s="49" t="s">
        <v>1406</v>
      </c>
      <c r="B863" s="26" t="s">
        <v>1407</v>
      </c>
      <c r="C863" s="49" t="s">
        <v>1404</v>
      </c>
      <c r="D863" s="26" t="s">
        <v>1405</v>
      </c>
      <c r="E863" s="85">
        <f>IF(COUNTIF(Tableau8[Exclus], C863) &gt; 0, 1, 0)</f>
        <v>1</v>
      </c>
      <c r="F863" s="75" t="str">
        <f>VLOOKUP($C863,'NACE_ 2008 Exclus'!$B$1:$D$361,3,FALSE)</f>
        <v>Exclus suite au décret Sesam sauf si l’activité est exercée majoritairement dans des crèches et des garderies d’enfants qui n’occupent pas plus de 5 ETP</v>
      </c>
    </row>
    <row r="864" spans="1:6" ht="51" x14ac:dyDescent="0.2">
      <c r="A864" s="49" t="s">
        <v>1406</v>
      </c>
      <c r="B864" s="26" t="s">
        <v>1407</v>
      </c>
      <c r="C864" s="49" t="s">
        <v>1463</v>
      </c>
      <c r="D864" s="26" t="s">
        <v>1464</v>
      </c>
      <c r="E864" s="85">
        <f>IF(COUNTIF(Tableau8[Exclus], C864) &gt; 0, 1, 0)</f>
        <v>1</v>
      </c>
      <c r="F864" s="75" t="str">
        <f>VLOOKUP($C864,'NACE_ 2008 Exclus'!$B$1:$D$361,3,FALSE)</f>
        <v>Exclus suite au Décret SESAM si plus de 5 ETP occupés</v>
      </c>
    </row>
    <row r="865" spans="1:6" ht="51" x14ac:dyDescent="0.2">
      <c r="A865" s="49" t="s">
        <v>1406</v>
      </c>
      <c r="B865" s="26" t="s">
        <v>1407</v>
      </c>
      <c r="C865" s="49" t="s">
        <v>1235</v>
      </c>
      <c r="D865" s="26" t="s">
        <v>1465</v>
      </c>
      <c r="E865" s="85">
        <f>IF(COUNTIF(Tableau8[Exclus], C865) &gt; 0, 1, 0)</f>
        <v>1</v>
      </c>
      <c r="F865" s="75" t="str">
        <f>VLOOKUP($C865,'NACE_ 2008 Exclus'!$B$1:$D$361,3,FALSE)</f>
        <v>Exclus suite au Décret SESAM si plus de 5 ETP occupés</v>
      </c>
    </row>
    <row r="866" spans="1:6" ht="51" x14ac:dyDescent="0.2">
      <c r="A866" s="49" t="s">
        <v>1406</v>
      </c>
      <c r="B866" s="26" t="s">
        <v>1407</v>
      </c>
      <c r="C866" s="49" t="s">
        <v>1468</v>
      </c>
      <c r="D866" s="26" t="s">
        <v>1469</v>
      </c>
      <c r="E866" s="85">
        <f>IF(COUNTIF(Tableau8[Exclus], C866) &gt; 0, 1, 0)</f>
        <v>1</v>
      </c>
      <c r="F866" s="75" t="str">
        <f>VLOOKUP($C866,'NACE_ 2008 Exclus'!$B$1:$D$361,3,FALSE)</f>
        <v>Exclus suite au Décret SESAM si plus de 5 ETP occupés</v>
      </c>
    </row>
    <row r="867" spans="1:6" ht="38.25" x14ac:dyDescent="0.2">
      <c r="A867" s="49" t="s">
        <v>1425</v>
      </c>
      <c r="B867" s="26" t="s">
        <v>1426</v>
      </c>
      <c r="C867" s="49" t="s">
        <v>1423</v>
      </c>
      <c r="D867" s="26" t="s">
        <v>1424</v>
      </c>
      <c r="E867" s="85">
        <f>IF(COUNTIF(Tableau8[Exclus], C867) &gt; 0, 1, 0)</f>
        <v>1</v>
      </c>
      <c r="F867" s="75" t="str">
        <f>VLOOKUP($C867,'NACE_ 2008 Exclus'!$B$1:$D$361,3,FALSE)</f>
        <v>Exclus suite au décret Sesam sauf si l’activité est exercée majoritairement dans des crèches et des garderies d’enfants qui n’occupent pas plus de 5 ETP</v>
      </c>
    </row>
    <row r="868" spans="1:6" ht="38.25" x14ac:dyDescent="0.2">
      <c r="A868" s="49" t="s">
        <v>1425</v>
      </c>
      <c r="B868" s="26" t="s">
        <v>1426</v>
      </c>
      <c r="C868" s="49" t="s">
        <v>1463</v>
      </c>
      <c r="D868" s="26" t="s">
        <v>1464</v>
      </c>
      <c r="E868" s="85">
        <f>IF(COUNTIF(Tableau8[Exclus], C868) &gt; 0, 1, 0)</f>
        <v>1</v>
      </c>
      <c r="F868" s="75" t="str">
        <f>VLOOKUP($C868,'NACE_ 2008 Exclus'!$B$1:$D$361,3,FALSE)</f>
        <v>Exclus suite au Décret SESAM si plus de 5 ETP occupés</v>
      </c>
    </row>
    <row r="869" spans="1:6" ht="38.25" x14ac:dyDescent="0.2">
      <c r="A869" s="49" t="s">
        <v>1425</v>
      </c>
      <c r="B869" s="26" t="s">
        <v>1426</v>
      </c>
      <c r="C869" s="49" t="s">
        <v>1235</v>
      </c>
      <c r="D869" s="26" t="s">
        <v>1465</v>
      </c>
      <c r="E869" s="85">
        <f>IF(COUNTIF(Tableau8[Exclus], C869) &gt; 0, 1, 0)</f>
        <v>1</v>
      </c>
      <c r="F869" s="75" t="str">
        <f>VLOOKUP($C869,'NACE_ 2008 Exclus'!$B$1:$D$361,3,FALSE)</f>
        <v>Exclus suite au Décret SESAM si plus de 5 ETP occupés</v>
      </c>
    </row>
    <row r="870" spans="1:6" ht="38.25" x14ac:dyDescent="0.2">
      <c r="A870" s="49" t="s">
        <v>1425</v>
      </c>
      <c r="B870" s="26" t="s">
        <v>1426</v>
      </c>
      <c r="C870" s="49" t="s">
        <v>1468</v>
      </c>
      <c r="D870" s="26" t="s">
        <v>1469</v>
      </c>
      <c r="E870" s="85">
        <f>IF(COUNTIF(Tableau8[Exclus], C870) &gt; 0, 1, 0)</f>
        <v>1</v>
      </c>
      <c r="F870" s="75" t="str">
        <f>VLOOKUP($C870,'NACE_ 2008 Exclus'!$B$1:$D$361,3,FALSE)</f>
        <v>Exclus suite au Décret SESAM si plus de 5 ETP occupés</v>
      </c>
    </row>
    <row r="871" spans="1:6" ht="25.5" x14ac:dyDescent="0.2">
      <c r="A871" s="49" t="s">
        <v>1408</v>
      </c>
      <c r="B871" s="26" t="s">
        <v>2622</v>
      </c>
      <c r="C871" s="49" t="s">
        <v>1408</v>
      </c>
      <c r="D871" s="26" t="s">
        <v>2623</v>
      </c>
      <c r="E871" s="85">
        <f>IF(COUNTIF(Tableau8[Exclus], C871) &gt; 0, 1, 0)</f>
        <v>1</v>
      </c>
      <c r="F871" s="75" t="str">
        <f>VLOOKUP($C871,'NACE_ 2008 Exclus'!$B$1:$D$361,3,FALSE)</f>
        <v>Exclus suite au Décret SESAM si plus de 5 ETP occupés</v>
      </c>
    </row>
    <row r="872" spans="1:6" ht="25.5" x14ac:dyDescent="0.2">
      <c r="A872" s="49" t="s">
        <v>1408</v>
      </c>
      <c r="B872" s="26" t="s">
        <v>1410</v>
      </c>
      <c r="C872" s="49" t="s">
        <v>1463</v>
      </c>
      <c r="D872" s="26" t="s">
        <v>1464</v>
      </c>
      <c r="E872" s="85">
        <f>IF(COUNTIF(Tableau8[Exclus], C872) &gt; 0, 1, 0)</f>
        <v>1</v>
      </c>
      <c r="F872" s="75" t="str">
        <f>VLOOKUP($C872,'NACE_ 2008 Exclus'!$B$1:$D$361,3,FALSE)</f>
        <v>Exclus suite au Décret SESAM si plus de 5 ETP occupés</v>
      </c>
    </row>
    <row r="873" spans="1:6" ht="25.5" x14ac:dyDescent="0.2">
      <c r="A873" s="49" t="s">
        <v>1408</v>
      </c>
      <c r="B873" s="26" t="s">
        <v>1410</v>
      </c>
      <c r="C873" s="49" t="s">
        <v>1235</v>
      </c>
      <c r="D873" s="26" t="s">
        <v>1465</v>
      </c>
      <c r="E873" s="85">
        <f>IF(COUNTIF(Tableau8[Exclus], C873) &gt; 0, 1, 0)</f>
        <v>1</v>
      </c>
      <c r="F873" s="75" t="str">
        <f>VLOOKUP($C873,'NACE_ 2008 Exclus'!$B$1:$D$361,3,FALSE)</f>
        <v>Exclus suite au Décret SESAM si plus de 5 ETP occupés</v>
      </c>
    </row>
    <row r="874" spans="1:6" ht="25.5" x14ac:dyDescent="0.2">
      <c r="A874" s="49" t="s">
        <v>1408</v>
      </c>
      <c r="B874" s="26" t="s">
        <v>1410</v>
      </c>
      <c r="C874" s="49" t="s">
        <v>1468</v>
      </c>
      <c r="D874" s="26" t="s">
        <v>1469</v>
      </c>
      <c r="E874" s="85">
        <f>IF(COUNTIF(Tableau8[Exclus], C874) &gt; 0, 1, 0)</f>
        <v>1</v>
      </c>
      <c r="F874" s="75" t="str">
        <f>VLOOKUP($C874,'NACE_ 2008 Exclus'!$B$1:$D$361,3,FALSE)</f>
        <v>Exclus suite au Décret SESAM si plus de 5 ETP occupés</v>
      </c>
    </row>
    <row r="875" spans="1:6" ht="25.5" x14ac:dyDescent="0.2">
      <c r="A875" s="49" t="s">
        <v>1411</v>
      </c>
      <c r="B875" s="26" t="s">
        <v>1413</v>
      </c>
      <c r="C875" s="49" t="s">
        <v>1411</v>
      </c>
      <c r="D875" s="26" t="s">
        <v>2621</v>
      </c>
      <c r="E875" s="85">
        <f>IF(COUNTIF(Tableau8[Exclus], C875) &gt; 0, 1, 0)</f>
        <v>1</v>
      </c>
      <c r="F875" s="75" t="str">
        <f>VLOOKUP($C875,'NACE_ 2008 Exclus'!$B$1:$D$361,3,FALSE)</f>
        <v>Exclus suite au Décret SESAM si plus de 5 ETP occupés</v>
      </c>
    </row>
    <row r="876" spans="1:6" ht="25.5" x14ac:dyDescent="0.2">
      <c r="A876" s="49" t="s">
        <v>1411</v>
      </c>
      <c r="B876" s="26" t="s">
        <v>1413</v>
      </c>
      <c r="C876" s="49" t="s">
        <v>1463</v>
      </c>
      <c r="D876" s="26" t="s">
        <v>1464</v>
      </c>
      <c r="E876" s="85">
        <f>IF(COUNTIF(Tableau8[Exclus], C876) &gt; 0, 1, 0)</f>
        <v>1</v>
      </c>
      <c r="F876" s="75" t="str">
        <f>VLOOKUP($C876,'NACE_ 2008 Exclus'!$B$1:$D$361,3,FALSE)</f>
        <v>Exclus suite au Décret SESAM si plus de 5 ETP occupés</v>
      </c>
    </row>
    <row r="877" spans="1:6" ht="25.5" x14ac:dyDescent="0.2">
      <c r="A877" s="49" t="s">
        <v>1411</v>
      </c>
      <c r="B877" s="26" t="s">
        <v>1413</v>
      </c>
      <c r="C877" s="49" t="s">
        <v>1235</v>
      </c>
      <c r="D877" s="26" t="s">
        <v>1465</v>
      </c>
      <c r="E877" s="85">
        <f>IF(COUNTIF(Tableau8[Exclus], C877) &gt; 0, 1, 0)</f>
        <v>1</v>
      </c>
      <c r="F877" s="75" t="str">
        <f>VLOOKUP($C877,'NACE_ 2008 Exclus'!$B$1:$D$361,3,FALSE)</f>
        <v>Exclus suite au Décret SESAM si plus de 5 ETP occupés</v>
      </c>
    </row>
    <row r="878" spans="1:6" ht="25.5" x14ac:dyDescent="0.2">
      <c r="A878" s="49" t="s">
        <v>1411</v>
      </c>
      <c r="B878" s="26" t="s">
        <v>1413</v>
      </c>
      <c r="C878" s="49" t="s">
        <v>1468</v>
      </c>
      <c r="D878" s="26" t="s">
        <v>1469</v>
      </c>
      <c r="E878" s="85">
        <f>IF(COUNTIF(Tableau8[Exclus], C878) &gt; 0, 1, 0)</f>
        <v>1</v>
      </c>
      <c r="F878" s="75" t="str">
        <f>VLOOKUP($C878,'NACE_ 2008 Exclus'!$B$1:$D$361,3,FALSE)</f>
        <v>Exclus suite au Décret SESAM si plus de 5 ETP occupés</v>
      </c>
    </row>
    <row r="879" spans="1:6" ht="38.25" x14ac:dyDescent="0.2">
      <c r="A879" s="49" t="s">
        <v>1414</v>
      </c>
      <c r="B879" s="26" t="s">
        <v>1416</v>
      </c>
      <c r="C879" s="49" t="s">
        <v>1414</v>
      </c>
      <c r="D879" s="26" t="s">
        <v>2620</v>
      </c>
      <c r="E879" s="85">
        <f>IF(COUNTIF(Tableau8[Exclus], C879) &gt; 0, 1, 0)</f>
        <v>1</v>
      </c>
      <c r="F879" s="75" t="str">
        <f>VLOOKUP($C879,'NACE_ 2008 Exclus'!$B$1:$D$361,3,FALSE)</f>
        <v>Exclus suite au Décret SESAM si plus de 5 ETP occupés</v>
      </c>
    </row>
    <row r="880" spans="1:6" ht="38.25" x14ac:dyDescent="0.2">
      <c r="A880" s="49" t="s">
        <v>1414</v>
      </c>
      <c r="B880" s="26" t="s">
        <v>1416</v>
      </c>
      <c r="C880" s="49" t="s">
        <v>1463</v>
      </c>
      <c r="D880" s="26" t="s">
        <v>1464</v>
      </c>
      <c r="E880" s="85">
        <f>IF(COUNTIF(Tableau8[Exclus], C880) &gt; 0, 1, 0)</f>
        <v>1</v>
      </c>
      <c r="F880" s="75" t="str">
        <f>VLOOKUP($C880,'NACE_ 2008 Exclus'!$B$1:$D$361,3,FALSE)</f>
        <v>Exclus suite au Décret SESAM si plus de 5 ETP occupés</v>
      </c>
    </row>
    <row r="881" spans="1:6" ht="38.25" x14ac:dyDescent="0.2">
      <c r="A881" s="49" t="s">
        <v>1414</v>
      </c>
      <c r="B881" s="26" t="s">
        <v>1416</v>
      </c>
      <c r="C881" s="49" t="s">
        <v>1235</v>
      </c>
      <c r="D881" s="26" t="s">
        <v>1465</v>
      </c>
      <c r="E881" s="85">
        <f>IF(COUNTIF(Tableau8[Exclus], C881) &gt; 0, 1, 0)</f>
        <v>1</v>
      </c>
      <c r="F881" s="75" t="str">
        <f>VLOOKUP($C881,'NACE_ 2008 Exclus'!$B$1:$D$361,3,FALSE)</f>
        <v>Exclus suite au Décret SESAM si plus de 5 ETP occupés</v>
      </c>
    </row>
    <row r="882" spans="1:6" ht="38.25" x14ac:dyDescent="0.2">
      <c r="A882" s="49" t="s">
        <v>1414</v>
      </c>
      <c r="B882" s="26" t="s">
        <v>1416</v>
      </c>
      <c r="C882" s="49" t="s">
        <v>1468</v>
      </c>
      <c r="D882" s="26" t="s">
        <v>1469</v>
      </c>
      <c r="E882" s="85">
        <f>IF(COUNTIF(Tableau8[Exclus], C882) &gt; 0, 1, 0)</f>
        <v>1</v>
      </c>
      <c r="F882" s="75" t="str">
        <f>VLOOKUP($C882,'NACE_ 2008 Exclus'!$B$1:$D$361,3,FALSE)</f>
        <v>Exclus suite au Décret SESAM si plus de 5 ETP occupés</v>
      </c>
    </row>
    <row r="883" spans="1:6" ht="25.5" x14ac:dyDescent="0.2">
      <c r="A883" s="49" t="s">
        <v>1417</v>
      </c>
      <c r="B883" s="26" t="s">
        <v>1419</v>
      </c>
      <c r="C883" s="49" t="s">
        <v>1417</v>
      </c>
      <c r="D883" s="26" t="s">
        <v>2619</v>
      </c>
      <c r="E883" s="85">
        <f>IF(COUNTIF(Tableau8[Exclus], C883) &gt; 0, 1, 0)</f>
        <v>1</v>
      </c>
      <c r="F883" s="75" t="str">
        <f>VLOOKUP($C883,'NACE_ 2008 Exclus'!$B$1:$D$361,3,FALSE)</f>
        <v>Exclus suite au Décret SESAM si plus de 5 ETP occupés</v>
      </c>
    </row>
    <row r="884" spans="1:6" ht="25.5" x14ac:dyDescent="0.2">
      <c r="A884" s="49" t="s">
        <v>1417</v>
      </c>
      <c r="B884" s="26" t="s">
        <v>1419</v>
      </c>
      <c r="C884" s="49" t="s">
        <v>1463</v>
      </c>
      <c r="D884" s="26" t="s">
        <v>1464</v>
      </c>
      <c r="E884" s="85">
        <f>IF(COUNTIF(Tableau8[Exclus], C884) &gt; 0, 1, 0)</f>
        <v>1</v>
      </c>
      <c r="F884" s="75" t="str">
        <f>VLOOKUP($C884,'NACE_ 2008 Exclus'!$B$1:$D$361,3,FALSE)</f>
        <v>Exclus suite au Décret SESAM si plus de 5 ETP occupés</v>
      </c>
    </row>
    <row r="885" spans="1:6" ht="25.5" x14ac:dyDescent="0.2">
      <c r="A885" s="49" t="s">
        <v>1417</v>
      </c>
      <c r="B885" s="26" t="s">
        <v>1419</v>
      </c>
      <c r="C885" s="49" t="s">
        <v>1235</v>
      </c>
      <c r="D885" s="26" t="s">
        <v>1465</v>
      </c>
      <c r="E885" s="85">
        <f>IF(COUNTIF(Tableau8[Exclus], C885) &gt; 0, 1, 0)</f>
        <v>1</v>
      </c>
      <c r="F885" s="75" t="str">
        <f>VLOOKUP($C885,'NACE_ 2008 Exclus'!$B$1:$D$361,3,FALSE)</f>
        <v>Exclus suite au Décret SESAM si plus de 5 ETP occupés</v>
      </c>
    </row>
    <row r="886" spans="1:6" ht="25.5" x14ac:dyDescent="0.2">
      <c r="A886" s="49" t="s">
        <v>1417</v>
      </c>
      <c r="B886" s="26" t="s">
        <v>1419</v>
      </c>
      <c r="C886" s="49" t="s">
        <v>1468</v>
      </c>
      <c r="D886" s="26" t="s">
        <v>1469</v>
      </c>
      <c r="E886" s="85">
        <f>IF(COUNTIF(Tableau8[Exclus], C886) &gt; 0, 1, 0)</f>
        <v>1</v>
      </c>
      <c r="F886" s="75" t="str">
        <f>VLOOKUP($C886,'NACE_ 2008 Exclus'!$B$1:$D$361,3,FALSE)</f>
        <v>Exclus suite au Décret SESAM si plus de 5 ETP occupés</v>
      </c>
    </row>
    <row r="887" spans="1:6" ht="38.25" x14ac:dyDescent="0.2">
      <c r="A887" s="49" t="s">
        <v>1420</v>
      </c>
      <c r="B887" s="26" t="s">
        <v>2618</v>
      </c>
      <c r="C887" s="49" t="s">
        <v>1420</v>
      </c>
      <c r="D887" s="26" t="s">
        <v>2617</v>
      </c>
      <c r="E887" s="85">
        <f>IF(COUNTIF(Tableau8[Exclus], C887) &gt; 0, 1, 0)</f>
        <v>1</v>
      </c>
      <c r="F887" s="75" t="str">
        <f>VLOOKUP($C887,'NACE_ 2008 Exclus'!$B$1:$D$361,3,FALSE)</f>
        <v>Exclus suite au Décret SESAM si plus de 5 ETP occupés</v>
      </c>
    </row>
    <row r="888" spans="1:6" ht="38.25" x14ac:dyDescent="0.2">
      <c r="A888" s="49" t="s">
        <v>1420</v>
      </c>
      <c r="B888" s="26" t="s">
        <v>1422</v>
      </c>
      <c r="C888" s="49" t="s">
        <v>1463</v>
      </c>
      <c r="D888" s="26" t="s">
        <v>1464</v>
      </c>
      <c r="E888" s="85">
        <f>IF(COUNTIF(Tableau8[Exclus], C888) &gt; 0, 1, 0)</f>
        <v>1</v>
      </c>
      <c r="F888" s="75" t="str">
        <f>VLOOKUP($C888,'NACE_ 2008 Exclus'!$B$1:$D$361,3,FALSE)</f>
        <v>Exclus suite au Décret SESAM si plus de 5 ETP occupés</v>
      </c>
    </row>
    <row r="889" spans="1:6" ht="38.25" x14ac:dyDescent="0.2">
      <c r="A889" s="49" t="s">
        <v>1420</v>
      </c>
      <c r="B889" s="26" t="s">
        <v>1422</v>
      </c>
      <c r="C889" s="49" t="s">
        <v>1235</v>
      </c>
      <c r="D889" s="26" t="s">
        <v>1465</v>
      </c>
      <c r="E889" s="85">
        <f>IF(COUNTIF(Tableau8[Exclus], C889) &gt; 0, 1, 0)</f>
        <v>1</v>
      </c>
      <c r="F889" s="75" t="str">
        <f>VLOOKUP($C889,'NACE_ 2008 Exclus'!$B$1:$D$361,3,FALSE)</f>
        <v>Exclus suite au Décret SESAM si plus de 5 ETP occupés</v>
      </c>
    </row>
    <row r="890" spans="1:6" ht="38.25" x14ac:dyDescent="0.2">
      <c r="A890" s="49" t="s">
        <v>1420</v>
      </c>
      <c r="B890" s="26" t="s">
        <v>1422</v>
      </c>
      <c r="C890" s="49" t="s">
        <v>1468</v>
      </c>
      <c r="D890" s="26" t="s">
        <v>1469</v>
      </c>
      <c r="E890" s="85">
        <f>IF(COUNTIF(Tableau8[Exclus], C890) &gt; 0, 1, 0)</f>
        <v>1</v>
      </c>
      <c r="F890" s="75" t="str">
        <f>VLOOKUP($C890,'NACE_ 2008 Exclus'!$B$1:$D$361,3,FALSE)</f>
        <v>Exclus suite au Décret SESAM si plus de 5 ETP occupés</v>
      </c>
    </row>
    <row r="891" spans="1:6" ht="51" x14ac:dyDescent="0.2">
      <c r="A891" s="49" t="s">
        <v>1423</v>
      </c>
      <c r="B891" s="26" t="s">
        <v>2615</v>
      </c>
      <c r="C891" s="49" t="s">
        <v>1423</v>
      </c>
      <c r="D891" s="26" t="s">
        <v>2616</v>
      </c>
      <c r="E891" s="85">
        <f>IF(COUNTIF(Tableau8[Exclus], C891) &gt; 0, 1, 0)</f>
        <v>1</v>
      </c>
      <c r="F891" s="75" t="str">
        <f>VLOOKUP($C891,'NACE_ 2008 Exclus'!$B$1:$D$361,3,FALSE)</f>
        <v>Exclus suite au décret Sesam sauf si l’activité est exercée majoritairement dans des crèches et des garderies d’enfants qui n’occupent pas plus de 5 ETP</v>
      </c>
    </row>
    <row r="892" spans="1:6" ht="51" x14ac:dyDescent="0.2">
      <c r="A892" s="49" t="s">
        <v>1423</v>
      </c>
      <c r="B892" s="26" t="s">
        <v>1427</v>
      </c>
      <c r="C892" s="49" t="s">
        <v>1463</v>
      </c>
      <c r="D892" s="26" t="s">
        <v>1464</v>
      </c>
      <c r="E892" s="85">
        <f>IF(COUNTIF(Tableau8[Exclus], C892) &gt; 0, 1, 0)</f>
        <v>1</v>
      </c>
      <c r="F892" s="75" t="str">
        <f>VLOOKUP($C892,'NACE_ 2008 Exclus'!$B$1:$D$361,3,FALSE)</f>
        <v>Exclus suite au Décret SESAM si plus de 5 ETP occupés</v>
      </c>
    </row>
    <row r="893" spans="1:6" ht="51" x14ac:dyDescent="0.2">
      <c r="A893" s="49" t="s">
        <v>1423</v>
      </c>
      <c r="B893" s="26" t="s">
        <v>1427</v>
      </c>
      <c r="C893" s="49" t="s">
        <v>1235</v>
      </c>
      <c r="D893" s="26" t="s">
        <v>1465</v>
      </c>
      <c r="E893" s="85">
        <f>IF(COUNTIF(Tableau8[Exclus], C893) &gt; 0, 1, 0)</f>
        <v>1</v>
      </c>
      <c r="F893" s="75" t="str">
        <f>VLOOKUP($C893,'NACE_ 2008 Exclus'!$B$1:$D$361,3,FALSE)</f>
        <v>Exclus suite au Décret SESAM si plus de 5 ETP occupés</v>
      </c>
    </row>
    <row r="894" spans="1:6" ht="51" x14ac:dyDescent="0.2">
      <c r="A894" s="49" t="s">
        <v>1423</v>
      </c>
      <c r="B894" s="26" t="s">
        <v>1427</v>
      </c>
      <c r="C894" s="49" t="s">
        <v>1468</v>
      </c>
      <c r="D894" s="26" t="s">
        <v>1469</v>
      </c>
      <c r="E894" s="85">
        <f>IF(COUNTIF(Tableau8[Exclus], C894) &gt; 0, 1, 0)</f>
        <v>1</v>
      </c>
      <c r="F894" s="75" t="str">
        <f>VLOOKUP($C894,'NACE_ 2008 Exclus'!$B$1:$D$361,3,FALSE)</f>
        <v>Exclus suite au Décret SESAM si plus de 5 ETP occupés</v>
      </c>
    </row>
    <row r="895" spans="1:6" ht="38.25" x14ac:dyDescent="0.2">
      <c r="A895" s="49" t="s">
        <v>1428</v>
      </c>
      <c r="B895" s="26" t="s">
        <v>1434</v>
      </c>
      <c r="C895" s="49" t="s">
        <v>1432</v>
      </c>
      <c r="D895" s="26" t="s">
        <v>1433</v>
      </c>
      <c r="E895" s="85">
        <f>IF(COUNTIF(Tableau8[Exclus], C895) &gt; 0, 1, 0)</f>
        <v>1</v>
      </c>
      <c r="F895" s="75" t="str">
        <f>VLOOKUP($C895,'NACE_ 2008 Exclus'!$B$1:$D$361,3,FALSE)</f>
        <v>Exclus suite au Décret SESAM si plus de 5 ETP occupés</v>
      </c>
    </row>
    <row r="896" spans="1:6" ht="25.5" x14ac:dyDescent="0.2">
      <c r="A896" s="49" t="s">
        <v>1428</v>
      </c>
      <c r="B896" s="26" t="s">
        <v>1434</v>
      </c>
      <c r="C896" s="49" t="s">
        <v>1463</v>
      </c>
      <c r="D896" s="26" t="s">
        <v>1464</v>
      </c>
      <c r="E896" s="85">
        <f>IF(COUNTIF(Tableau8[Exclus], C896) &gt; 0, 1, 0)</f>
        <v>1</v>
      </c>
      <c r="F896" s="75" t="str">
        <f>VLOOKUP($C896,'NACE_ 2008 Exclus'!$B$1:$D$361,3,FALSE)</f>
        <v>Exclus suite au Décret SESAM si plus de 5 ETP occupés</v>
      </c>
    </row>
    <row r="897" spans="1:6" ht="25.5" x14ac:dyDescent="0.2">
      <c r="A897" s="49" t="s">
        <v>1428</v>
      </c>
      <c r="B897" s="26" t="s">
        <v>1434</v>
      </c>
      <c r="C897" s="49" t="s">
        <v>1235</v>
      </c>
      <c r="D897" s="26" t="s">
        <v>1465</v>
      </c>
      <c r="E897" s="85">
        <f>IF(COUNTIF(Tableau8[Exclus], C897) &gt; 0, 1, 0)</f>
        <v>1</v>
      </c>
      <c r="F897" s="75" t="str">
        <f>VLOOKUP($C897,'NACE_ 2008 Exclus'!$B$1:$D$361,3,FALSE)</f>
        <v>Exclus suite au Décret SESAM si plus de 5 ETP occupés</v>
      </c>
    </row>
    <row r="898" spans="1:6" ht="25.5" x14ac:dyDescent="0.2">
      <c r="A898" s="49" t="s">
        <v>1428</v>
      </c>
      <c r="B898" s="26" t="s">
        <v>1434</v>
      </c>
      <c r="C898" s="49" t="s">
        <v>1468</v>
      </c>
      <c r="D898" s="26" t="s">
        <v>1469</v>
      </c>
      <c r="E898" s="85">
        <f>IF(COUNTIF(Tableau8[Exclus], C898) &gt; 0, 1, 0)</f>
        <v>1</v>
      </c>
      <c r="F898" s="75" t="str">
        <f>VLOOKUP($C898,'NACE_ 2008 Exclus'!$B$1:$D$361,3,FALSE)</f>
        <v>Exclus suite au Décret SESAM si plus de 5 ETP occupés</v>
      </c>
    </row>
    <row r="899" spans="1:6" ht="25.5" x14ac:dyDescent="0.2">
      <c r="A899" s="49" t="s">
        <v>1432</v>
      </c>
      <c r="B899" s="26" t="s">
        <v>1441</v>
      </c>
      <c r="C899" s="49" t="s">
        <v>1439</v>
      </c>
      <c r="D899" s="26" t="s">
        <v>1440</v>
      </c>
      <c r="E899" s="85">
        <f>IF(COUNTIF(Tableau8[Exclus], C899) &gt; 0, 1, 0)</f>
        <v>1</v>
      </c>
      <c r="F899" s="75" t="str">
        <f>VLOOKUP($C899,'NACE_ 2008 Exclus'!$B$1:$D$361,3,FALSE)</f>
        <v>Exclus suite au Décret SESAM si plus de 5 ETP occupés</v>
      </c>
    </row>
    <row r="900" spans="1:6" ht="25.5" x14ac:dyDescent="0.2">
      <c r="A900" s="49" t="s">
        <v>1432</v>
      </c>
      <c r="B900" s="26" t="s">
        <v>1441</v>
      </c>
      <c r="C900" s="49" t="s">
        <v>1463</v>
      </c>
      <c r="D900" s="26" t="s">
        <v>1464</v>
      </c>
      <c r="E900" s="85">
        <f>IF(COUNTIF(Tableau8[Exclus], C900) &gt; 0, 1, 0)</f>
        <v>1</v>
      </c>
      <c r="F900" s="75" t="str">
        <f>VLOOKUP($C900,'NACE_ 2008 Exclus'!$B$1:$D$361,3,FALSE)</f>
        <v>Exclus suite au Décret SESAM si plus de 5 ETP occupés</v>
      </c>
    </row>
    <row r="901" spans="1:6" ht="25.5" x14ac:dyDescent="0.2">
      <c r="A901" s="49" t="s">
        <v>1432</v>
      </c>
      <c r="B901" s="26" t="s">
        <v>1441</v>
      </c>
      <c r="C901" s="49" t="s">
        <v>1235</v>
      </c>
      <c r="D901" s="26" t="s">
        <v>1465</v>
      </c>
      <c r="E901" s="85">
        <f>IF(COUNTIF(Tableau8[Exclus], C901) &gt; 0, 1, 0)</f>
        <v>1</v>
      </c>
      <c r="F901" s="75" t="str">
        <f>VLOOKUP($C901,'NACE_ 2008 Exclus'!$B$1:$D$361,3,FALSE)</f>
        <v>Exclus suite au Décret SESAM si plus de 5 ETP occupés</v>
      </c>
    </row>
    <row r="902" spans="1:6" ht="25.5" x14ac:dyDescent="0.2">
      <c r="A902" s="49" t="s">
        <v>1432</v>
      </c>
      <c r="B902" s="26" t="s">
        <v>1441</v>
      </c>
      <c r="C902" s="49" t="s">
        <v>1468</v>
      </c>
      <c r="D902" s="26" t="s">
        <v>1469</v>
      </c>
      <c r="E902" s="85">
        <f>IF(COUNTIF(Tableau8[Exclus], C902) &gt; 0, 1, 0)</f>
        <v>1</v>
      </c>
      <c r="F902" s="75" t="str">
        <f>VLOOKUP($C902,'NACE_ 2008 Exclus'!$B$1:$D$361,3,FALSE)</f>
        <v>Exclus suite au Décret SESAM si plus de 5 ETP occupés</v>
      </c>
    </row>
    <row r="903" spans="1:6" ht="25.5" x14ac:dyDescent="0.2">
      <c r="A903" s="49" t="s">
        <v>1448</v>
      </c>
      <c r="B903" s="26" t="s">
        <v>1450</v>
      </c>
      <c r="C903" s="49" t="s">
        <v>1448</v>
      </c>
      <c r="D903" s="26" t="s">
        <v>2614</v>
      </c>
      <c r="E903" s="85">
        <f>IF(COUNTIF(Tableau8[Exclus], C903) &gt; 0, 1, 0)</f>
        <v>1</v>
      </c>
      <c r="F903" s="75" t="str">
        <f>VLOOKUP($C903,'NACE_ 2008 Exclus'!$B$1:$D$361,3,FALSE)</f>
        <v>Exclus suite au Décret SESAM si plus de 5 ETP occupés</v>
      </c>
    </row>
    <row r="904" spans="1:6" ht="25.5" x14ac:dyDescent="0.2">
      <c r="A904" s="49" t="s">
        <v>1448</v>
      </c>
      <c r="B904" s="26" t="s">
        <v>1450</v>
      </c>
      <c r="C904" s="49" t="s">
        <v>1463</v>
      </c>
      <c r="D904" s="26" t="s">
        <v>1464</v>
      </c>
      <c r="E904" s="85">
        <f>IF(COUNTIF(Tableau8[Exclus], C904) &gt; 0, 1, 0)</f>
        <v>1</v>
      </c>
      <c r="F904" s="75" t="str">
        <f>VLOOKUP($C904,'NACE_ 2008 Exclus'!$B$1:$D$361,3,FALSE)</f>
        <v>Exclus suite au Décret SESAM si plus de 5 ETP occupés</v>
      </c>
    </row>
    <row r="905" spans="1:6" ht="25.5" x14ac:dyDescent="0.2">
      <c r="A905" s="49" t="s">
        <v>1448</v>
      </c>
      <c r="B905" s="26" t="s">
        <v>1450</v>
      </c>
      <c r="C905" s="49" t="s">
        <v>1235</v>
      </c>
      <c r="D905" s="26" t="s">
        <v>1465</v>
      </c>
      <c r="E905" s="85">
        <f>IF(COUNTIF(Tableau8[Exclus], C905) &gt; 0, 1, 0)</f>
        <v>1</v>
      </c>
      <c r="F905" s="75" t="str">
        <f>VLOOKUP($C905,'NACE_ 2008 Exclus'!$B$1:$D$361,3,FALSE)</f>
        <v>Exclus suite au Décret SESAM si plus de 5 ETP occupés</v>
      </c>
    </row>
    <row r="906" spans="1:6" ht="25.5" x14ac:dyDescent="0.2">
      <c r="A906" s="49" t="s">
        <v>1448</v>
      </c>
      <c r="B906" s="26" t="s">
        <v>1450</v>
      </c>
      <c r="C906" s="49" t="s">
        <v>1468</v>
      </c>
      <c r="D906" s="26" t="s">
        <v>1469</v>
      </c>
      <c r="E906" s="85">
        <f>IF(COUNTIF(Tableau8[Exclus], C906) &gt; 0, 1, 0)</f>
        <v>1</v>
      </c>
      <c r="F906" s="75" t="str">
        <f>VLOOKUP($C906,'NACE_ 2008 Exclus'!$B$1:$D$361,3,FALSE)</f>
        <v>Exclus suite au Décret SESAM si plus de 5 ETP occupés</v>
      </c>
    </row>
    <row r="907" spans="1:6" x14ac:dyDescent="0.2">
      <c r="A907" s="49" t="s">
        <v>1451</v>
      </c>
      <c r="B907" s="26" t="s">
        <v>1453</v>
      </c>
      <c r="C907" s="49" t="s">
        <v>1451</v>
      </c>
      <c r="D907" s="26" t="s">
        <v>2613</v>
      </c>
      <c r="E907" s="85">
        <f>IF(COUNTIF(Tableau8[Exclus], C907) &gt; 0, 1, 0)</f>
        <v>1</v>
      </c>
      <c r="F907" s="75" t="str">
        <f>VLOOKUP($C907,'NACE_ 2008 Exclus'!$B$1:$D$361,3,FALSE)</f>
        <v>Exclus suite au Décret SESAM si plus de 5 ETP occupés</v>
      </c>
    </row>
    <row r="908" spans="1:6" ht="25.5" x14ac:dyDescent="0.2">
      <c r="A908" s="49" t="s">
        <v>1451</v>
      </c>
      <c r="B908" s="26" t="s">
        <v>1453</v>
      </c>
      <c r="C908" s="49" t="s">
        <v>1463</v>
      </c>
      <c r="D908" s="26" t="s">
        <v>1464</v>
      </c>
      <c r="E908" s="85">
        <f>IF(COUNTIF(Tableau8[Exclus], C908) &gt; 0, 1, 0)</f>
        <v>1</v>
      </c>
      <c r="F908" s="75" t="str">
        <f>VLOOKUP($C908,'NACE_ 2008 Exclus'!$B$1:$D$361,3,FALSE)</f>
        <v>Exclus suite au Décret SESAM si plus de 5 ETP occupés</v>
      </c>
    </row>
    <row r="909" spans="1:6" ht="25.5" x14ac:dyDescent="0.2">
      <c r="A909" s="49" t="s">
        <v>1451</v>
      </c>
      <c r="B909" s="26" t="s">
        <v>1453</v>
      </c>
      <c r="C909" s="49" t="s">
        <v>1235</v>
      </c>
      <c r="D909" s="26" t="s">
        <v>1465</v>
      </c>
      <c r="E909" s="85">
        <f>IF(COUNTIF(Tableau8[Exclus], C909) &gt; 0, 1, 0)</f>
        <v>1</v>
      </c>
      <c r="F909" s="75" t="str">
        <f>VLOOKUP($C909,'NACE_ 2008 Exclus'!$B$1:$D$361,3,FALSE)</f>
        <v>Exclus suite au Décret SESAM si plus de 5 ETP occupés</v>
      </c>
    </row>
    <row r="910" spans="1:6" ht="25.5" x14ac:dyDescent="0.2">
      <c r="A910" s="49" t="s">
        <v>1451</v>
      </c>
      <c r="B910" s="26" t="s">
        <v>1453</v>
      </c>
      <c r="C910" s="49" t="s">
        <v>1468</v>
      </c>
      <c r="D910" s="26" t="s">
        <v>1469</v>
      </c>
      <c r="E910" s="85">
        <f>IF(COUNTIF(Tableau8[Exclus], C910) &gt; 0, 1, 0)</f>
        <v>1</v>
      </c>
      <c r="F910" s="75" t="str">
        <f>VLOOKUP($C910,'NACE_ 2008 Exclus'!$B$1:$D$361,3,FALSE)</f>
        <v>Exclus suite au Décret SESAM si plus de 5 ETP occupés</v>
      </c>
    </row>
    <row r="911" spans="1:6" ht="25.5" x14ac:dyDescent="0.2">
      <c r="A911" s="49" t="s">
        <v>1454</v>
      </c>
      <c r="B911" s="26" t="s">
        <v>1456</v>
      </c>
      <c r="C911" s="49" t="s">
        <v>1454</v>
      </c>
      <c r="D911" s="26" t="s">
        <v>2612</v>
      </c>
      <c r="E911" s="85">
        <f>IF(COUNTIF(Tableau8[Exclus], C911) &gt; 0, 1, 0)</f>
        <v>1</v>
      </c>
      <c r="F911" s="75" t="str">
        <f>VLOOKUP($C911,'NACE_ 2008 Exclus'!$B$1:$D$361,3,FALSE)</f>
        <v>Exclus suite au Décret SESAM si plus de 5 ETP occupés</v>
      </c>
    </row>
    <row r="912" spans="1:6" ht="38.25" x14ac:dyDescent="0.2">
      <c r="A912" s="49" t="s">
        <v>1454</v>
      </c>
      <c r="B912" s="26" t="s">
        <v>1456</v>
      </c>
      <c r="C912" s="49" t="s">
        <v>985</v>
      </c>
      <c r="D912" s="26" t="s">
        <v>1462</v>
      </c>
      <c r="E912" s="85">
        <f>IF(COUNTIF(Tableau8[Exclus], C912) &gt; 0, 1, 0)</f>
        <v>1</v>
      </c>
      <c r="F912" s="75" t="str">
        <f>VLOOKUP($C912,'NACE_ 2008 Exclus'!$B$1:$D$361,3,FALSE)</f>
        <v>Exclus suite au Décret SESAM si plus de 5 ETP occupés</v>
      </c>
    </row>
    <row r="913" spans="1:6" ht="25.5" x14ac:dyDescent="0.2">
      <c r="A913" s="49" t="s">
        <v>1454</v>
      </c>
      <c r="B913" s="26" t="s">
        <v>1456</v>
      </c>
      <c r="C913" s="49" t="s">
        <v>1463</v>
      </c>
      <c r="D913" s="26" t="s">
        <v>1464</v>
      </c>
      <c r="E913" s="85">
        <f>IF(COUNTIF(Tableau8[Exclus], C913) &gt; 0, 1, 0)</f>
        <v>1</v>
      </c>
      <c r="F913" s="75" t="str">
        <f>VLOOKUP($C913,'NACE_ 2008 Exclus'!$B$1:$D$361,3,FALSE)</f>
        <v>Exclus suite au Décret SESAM si plus de 5 ETP occupés</v>
      </c>
    </row>
    <row r="914" spans="1:6" ht="25.5" x14ac:dyDescent="0.2">
      <c r="A914" s="49" t="s">
        <v>1454</v>
      </c>
      <c r="B914" s="26" t="s">
        <v>1456</v>
      </c>
      <c r="C914" s="49" t="s">
        <v>1235</v>
      </c>
      <c r="D914" s="26" t="s">
        <v>1465</v>
      </c>
      <c r="E914" s="85">
        <f>IF(COUNTIF(Tableau8[Exclus], C914) &gt; 0, 1, 0)</f>
        <v>1</v>
      </c>
      <c r="F914" s="75" t="str">
        <f>VLOOKUP($C914,'NACE_ 2008 Exclus'!$B$1:$D$361,3,FALSE)</f>
        <v>Exclus suite au Décret SESAM si plus de 5 ETP occupés</v>
      </c>
    </row>
    <row r="915" spans="1:6" ht="25.5" x14ac:dyDescent="0.2">
      <c r="A915" s="49" t="s">
        <v>1454</v>
      </c>
      <c r="B915" s="26" t="s">
        <v>1456</v>
      </c>
      <c r="C915" s="49" t="s">
        <v>1468</v>
      </c>
      <c r="D915" s="26" t="s">
        <v>1469</v>
      </c>
      <c r="E915" s="85">
        <f>IF(COUNTIF(Tableau8[Exclus], C915) &gt; 0, 1, 0)</f>
        <v>1</v>
      </c>
      <c r="F915" s="75" t="str">
        <f>VLOOKUP($C915,'NACE_ 2008 Exclus'!$B$1:$D$361,3,FALSE)</f>
        <v>Exclus suite au Décret SESAM si plus de 5 ETP occupés</v>
      </c>
    </row>
    <row r="916" spans="1:6" ht="25.5" x14ac:dyDescent="0.2">
      <c r="A916" s="49" t="s">
        <v>1457</v>
      </c>
      <c r="B916" s="26" t="s">
        <v>2611</v>
      </c>
      <c r="C916" s="49" t="s">
        <v>1457</v>
      </c>
      <c r="D916" s="26" t="s">
        <v>2610</v>
      </c>
      <c r="E916" s="85">
        <f>IF(COUNTIF(Tableau8[Exclus], C916) &gt; 0, 1, 0)</f>
        <v>1</v>
      </c>
      <c r="F916" s="75" t="str">
        <f>VLOOKUP($C916,'NACE_ 2008 Exclus'!$B$1:$D$361,3,FALSE)</f>
        <v>Exclus suite au Décret SESAM si plus de 5 ETP occupés</v>
      </c>
    </row>
    <row r="917" spans="1:6" ht="38.25" x14ac:dyDescent="0.2">
      <c r="A917" s="49" t="s">
        <v>1457</v>
      </c>
      <c r="B917" s="26" t="s">
        <v>1459</v>
      </c>
      <c r="C917" s="49" t="s">
        <v>985</v>
      </c>
      <c r="D917" s="26" t="s">
        <v>1462</v>
      </c>
      <c r="E917" s="85">
        <f>IF(COUNTIF(Tableau8[Exclus], C917) &gt; 0, 1, 0)</f>
        <v>1</v>
      </c>
      <c r="F917" s="75" t="str">
        <f>VLOOKUP($C917,'NACE_ 2008 Exclus'!$B$1:$D$361,3,FALSE)</f>
        <v>Exclus suite au Décret SESAM si plus de 5 ETP occupés</v>
      </c>
    </row>
    <row r="918" spans="1:6" ht="25.5" x14ac:dyDescent="0.2">
      <c r="A918" s="49" t="s">
        <v>1457</v>
      </c>
      <c r="B918" s="26" t="s">
        <v>1459</v>
      </c>
      <c r="C918" s="49" t="s">
        <v>1463</v>
      </c>
      <c r="D918" s="26" t="s">
        <v>1464</v>
      </c>
      <c r="E918" s="85">
        <f>IF(COUNTIF(Tableau8[Exclus], C918) &gt; 0, 1, 0)</f>
        <v>1</v>
      </c>
      <c r="F918" s="75" t="str">
        <f>VLOOKUP($C918,'NACE_ 2008 Exclus'!$B$1:$D$361,3,FALSE)</f>
        <v>Exclus suite au Décret SESAM si plus de 5 ETP occupés</v>
      </c>
    </row>
    <row r="919" spans="1:6" ht="25.5" x14ac:dyDescent="0.2">
      <c r="A919" s="49" t="s">
        <v>1457</v>
      </c>
      <c r="B919" s="26" t="s">
        <v>1459</v>
      </c>
      <c r="C919" s="49" t="s">
        <v>1235</v>
      </c>
      <c r="D919" s="26" t="s">
        <v>1465</v>
      </c>
      <c r="E919" s="85">
        <f>IF(COUNTIF(Tableau8[Exclus], C919) &gt; 0, 1, 0)</f>
        <v>1</v>
      </c>
      <c r="F919" s="75" t="str">
        <f>VLOOKUP($C919,'NACE_ 2008 Exclus'!$B$1:$D$361,3,FALSE)</f>
        <v>Exclus suite au Décret SESAM si plus de 5 ETP occupés</v>
      </c>
    </row>
    <row r="920" spans="1:6" ht="25.5" x14ac:dyDescent="0.2">
      <c r="A920" s="49" t="s">
        <v>1457</v>
      </c>
      <c r="B920" s="26" t="s">
        <v>1459</v>
      </c>
      <c r="C920" s="49" t="s">
        <v>1468</v>
      </c>
      <c r="D920" s="26" t="s">
        <v>1469</v>
      </c>
      <c r="E920" s="85">
        <f>IF(COUNTIF(Tableau8[Exclus], C920) &gt; 0, 1, 0)</f>
        <v>1</v>
      </c>
      <c r="F920" s="75" t="str">
        <f>VLOOKUP($C920,'NACE_ 2008 Exclus'!$B$1:$D$361,3,FALSE)</f>
        <v>Exclus suite au Décret SESAM si plus de 5 ETP occupés</v>
      </c>
    </row>
    <row r="921" spans="1:6" ht="38.25" x14ac:dyDescent="0.2">
      <c r="A921" s="49" t="s">
        <v>936</v>
      </c>
      <c r="B921" s="26" t="s">
        <v>937</v>
      </c>
      <c r="C921" s="49" t="s">
        <v>934</v>
      </c>
      <c r="D921" s="26" t="s">
        <v>935</v>
      </c>
      <c r="E921" s="85">
        <f>IF(COUNTIF(Tableau8[Exclus], C921) &gt; 0, 1, 0)</f>
        <v>1</v>
      </c>
      <c r="F921" s="75" t="str">
        <f>VLOOKUP($C921,'NACE_ 2008 Exclus'!$B$1:$D$361,3,FALSE)</f>
        <v>Exclus suite au Décret SESAM si plus de 5 ETP occupés</v>
      </c>
    </row>
    <row r="922" spans="1:6" ht="25.5" x14ac:dyDescent="0.2">
      <c r="A922" s="49" t="s">
        <v>946</v>
      </c>
      <c r="B922" s="26" t="s">
        <v>947</v>
      </c>
      <c r="C922" s="49" t="s">
        <v>944</v>
      </c>
      <c r="D922" s="26" t="s">
        <v>945</v>
      </c>
      <c r="E922" s="85">
        <f>IF(COUNTIF(Tableau8[Exclus], C922) &gt; 0, 1, 0)</f>
        <v>1</v>
      </c>
      <c r="F922" s="75" t="str">
        <f>VLOOKUP($C922,'NACE_ 2008 Exclus'!$B$1:$D$361,3,FALSE)</f>
        <v>Exclus suite au Décret SESAM si plus de 5 ETP occupés</v>
      </c>
    </row>
    <row r="923" spans="1:6" ht="25.5" x14ac:dyDescent="0.2">
      <c r="A923" s="49" t="s">
        <v>952</v>
      </c>
      <c r="B923" s="26" t="s">
        <v>953</v>
      </c>
      <c r="C923" s="49" t="s">
        <v>948</v>
      </c>
      <c r="D923" s="26" t="s">
        <v>949</v>
      </c>
      <c r="E923" s="85">
        <f>IF(COUNTIF(Tableau8[Exclus], C923) &gt; 0, 1, 0)</f>
        <v>1</v>
      </c>
      <c r="F923" s="75" t="str">
        <f>VLOOKUP($C923,'NACE_ 2008 Exclus'!$B$1:$D$361,3,FALSE)</f>
        <v>Exclus suite au Décret SESAM si plus de 5 ETP occupés</v>
      </c>
    </row>
    <row r="924" spans="1:6" ht="25.5" x14ac:dyDescent="0.2">
      <c r="A924" s="49" t="s">
        <v>985</v>
      </c>
      <c r="B924" s="26" t="s">
        <v>986</v>
      </c>
      <c r="C924" s="49" t="s">
        <v>983</v>
      </c>
      <c r="D924" s="26" t="s">
        <v>984</v>
      </c>
      <c r="E924" s="85">
        <f>IF(COUNTIF(Tableau8[Exclus], C924) &gt; 0, 1, 0)</f>
        <v>1</v>
      </c>
      <c r="F924" s="75" t="str">
        <f>VLOOKUP($C924,'NACE_ 2008 Exclus'!$B$1:$D$361,3,FALSE)</f>
        <v>Exclus suite au Décret SESAM si plus de 5 ETP occupés</v>
      </c>
    </row>
    <row r="925" spans="1:6" ht="38.25" x14ac:dyDescent="0.2">
      <c r="A925" s="49" t="s">
        <v>993</v>
      </c>
      <c r="B925" s="26" t="s">
        <v>994</v>
      </c>
      <c r="C925" s="49" t="s">
        <v>991</v>
      </c>
      <c r="D925" s="26" t="s">
        <v>992</v>
      </c>
      <c r="E925" s="85">
        <f>IF(COUNTIF(Tableau8[Exclus], C925) &gt; 0, 1, 0)</f>
        <v>1</v>
      </c>
      <c r="F925" s="75" t="str">
        <f>VLOOKUP($C925,'NACE_ 2008 Exclus'!$B$1:$D$361,3,FALSE)</f>
        <v>Exclus suite au Décret SESAM si plus de 5 ETP occupés</v>
      </c>
    </row>
    <row r="926" spans="1:6" ht="25.5" x14ac:dyDescent="0.2">
      <c r="A926" s="49" t="s">
        <v>1235</v>
      </c>
      <c r="B926" s="26" t="s">
        <v>1236</v>
      </c>
      <c r="C926" s="49" t="s">
        <v>1231</v>
      </c>
      <c r="D926" s="26" t="s">
        <v>1232</v>
      </c>
      <c r="E926" s="85">
        <f>IF(COUNTIF(Tableau8[Exclus], C926) &gt; 0, 1, 0)</f>
        <v>1</v>
      </c>
      <c r="F926" s="75" t="str">
        <f>VLOOKUP($C926,'NACE_ 2008 Exclus'!$B$1:$D$361,3,FALSE)</f>
        <v>Exclus suite au Décret SESAM si plus de 5 ETP occupés</v>
      </c>
    </row>
    <row r="927" spans="1:6" ht="38.25" x14ac:dyDescent="0.2">
      <c r="A927" s="49" t="s">
        <v>1235</v>
      </c>
      <c r="B927" s="26" t="s">
        <v>1236</v>
      </c>
      <c r="C927" s="49" t="s">
        <v>1237</v>
      </c>
      <c r="D927" s="26" t="s">
        <v>1238</v>
      </c>
      <c r="E927" s="85">
        <f>IF(COUNTIF(Tableau8[Exclus], C927) &gt; 0, 1, 0)</f>
        <v>1</v>
      </c>
      <c r="F927" s="75" t="str">
        <f>VLOOKUP($C927,'NACE_ 2008 Exclus'!$B$1:$D$361,3,FALSE)</f>
        <v>Exclus suite au Décret SESAM si plus de 5 ETP occupés</v>
      </c>
    </row>
    <row r="928" spans="1:6" ht="51" x14ac:dyDescent="0.2">
      <c r="A928" s="49" t="s">
        <v>1235</v>
      </c>
      <c r="B928" s="26" t="s">
        <v>1236</v>
      </c>
      <c r="C928" s="49" t="s">
        <v>1239</v>
      </c>
      <c r="D928" s="26" t="s">
        <v>1240</v>
      </c>
      <c r="E928" s="85">
        <f>IF(COUNTIF(Tableau8[Exclus], C928) &gt; 0, 1, 0)</f>
        <v>1</v>
      </c>
      <c r="F928" s="75" t="str">
        <f>VLOOKUP($C928,'NACE_ 2008 Exclus'!$B$1:$D$361,3,FALSE)</f>
        <v>Exclus suite au Décret SESAM si plus de 5 ETP occupés</v>
      </c>
    </row>
    <row r="929" spans="1:6" ht="51" x14ac:dyDescent="0.2">
      <c r="A929" s="49" t="s">
        <v>1235</v>
      </c>
      <c r="B929" s="26" t="s">
        <v>1236</v>
      </c>
      <c r="C929" s="49" t="s">
        <v>1241</v>
      </c>
      <c r="D929" s="26" t="s">
        <v>1242</v>
      </c>
      <c r="E929" s="85">
        <f>IF(COUNTIF(Tableau8[Exclus], C929) &gt; 0, 1, 0)</f>
        <v>1</v>
      </c>
      <c r="F929" s="75" t="str">
        <f>VLOOKUP($C929,'NACE_ 2008 Exclus'!$B$1:$D$361,3,FALSE)</f>
        <v>Exclus suite au Décret SESAM si plus de 5 ETP occupés</v>
      </c>
    </row>
    <row r="930" spans="1:6" ht="38.25" x14ac:dyDescent="0.2">
      <c r="A930" s="49" t="s">
        <v>1235</v>
      </c>
      <c r="B930" s="26" t="s">
        <v>1236</v>
      </c>
      <c r="C930" s="49" t="s">
        <v>1243</v>
      </c>
      <c r="D930" s="26" t="s">
        <v>1244</v>
      </c>
      <c r="E930" s="85">
        <f>IF(COUNTIF(Tableau8[Exclus], C930) &gt; 0, 1, 0)</f>
        <v>1</v>
      </c>
      <c r="F930" s="75" t="str">
        <f>VLOOKUP($C930,'NACE_ 2008 Exclus'!$B$1:$D$361,3,FALSE)</f>
        <v>Exclus suite au Décret SESAM si plus de 5 ETP occupés</v>
      </c>
    </row>
    <row r="931" spans="1:6" ht="38.25" x14ac:dyDescent="0.2">
      <c r="A931" s="49" t="s">
        <v>1235</v>
      </c>
      <c r="B931" s="26" t="s">
        <v>1236</v>
      </c>
      <c r="C931" s="49" t="s">
        <v>1245</v>
      </c>
      <c r="D931" s="26" t="s">
        <v>1246</v>
      </c>
      <c r="E931" s="85">
        <f>IF(COUNTIF(Tableau8[Exclus], C931) &gt; 0, 1, 0)</f>
        <v>1</v>
      </c>
      <c r="F931" s="75" t="str">
        <f>VLOOKUP($C931,'NACE_ 2008 Exclus'!$B$1:$D$361,3,FALSE)</f>
        <v>Exclus suite au Décret SESAM si plus de 5 ETP occupés</v>
      </c>
    </row>
    <row r="932" spans="1:6" ht="38.25" x14ac:dyDescent="0.2">
      <c r="A932" s="49" t="s">
        <v>1235</v>
      </c>
      <c r="B932" s="26" t="s">
        <v>1236</v>
      </c>
      <c r="C932" s="49" t="s">
        <v>1249</v>
      </c>
      <c r="D932" s="26" t="s">
        <v>1250</v>
      </c>
      <c r="E932" s="85">
        <f>IF(COUNTIF(Tableau8[Exclus], C932) &gt; 0, 1, 0)</f>
        <v>1</v>
      </c>
      <c r="F932" s="75" t="str">
        <f>VLOOKUP($C932,'NACE_ 2008 Exclus'!$B$1:$D$361,3,FALSE)</f>
        <v>Exclus suite au Décret SESAM si plus de 5 ETP occupés</v>
      </c>
    </row>
    <row r="933" spans="1:6" ht="25.5" x14ac:dyDescent="0.2">
      <c r="A933" s="49" t="s">
        <v>1235</v>
      </c>
      <c r="B933" s="26" t="s">
        <v>1236</v>
      </c>
      <c r="C933" s="49" t="s">
        <v>1457</v>
      </c>
      <c r="D933" s="26" t="s">
        <v>1458</v>
      </c>
      <c r="E933" s="85">
        <f>IF(COUNTIF(Tableau8[Exclus], C933) &gt; 0, 1, 0)</f>
        <v>1</v>
      </c>
      <c r="F933" s="75" t="str">
        <f>VLOOKUP($C933,'NACE_ 2008 Exclus'!$B$1:$D$361,3,FALSE)</f>
        <v>Exclus suite au Décret SESAM si plus de 5 ETP occupés</v>
      </c>
    </row>
    <row r="934" spans="1:6" ht="25.5" x14ac:dyDescent="0.2">
      <c r="A934" s="49" t="s">
        <v>1235</v>
      </c>
      <c r="B934" s="26" t="s">
        <v>2608</v>
      </c>
      <c r="C934" s="49" t="s">
        <v>1235</v>
      </c>
      <c r="D934" s="26" t="s">
        <v>2609</v>
      </c>
      <c r="E934" s="85">
        <f>IF(COUNTIF(Tableau8[Exclus], C934) &gt; 0, 1, 0)</f>
        <v>1</v>
      </c>
      <c r="F934" s="75" t="str">
        <f>VLOOKUP($C934,'NACE_ 2008 Exclus'!$B$1:$D$361,3,FALSE)</f>
        <v>Exclus suite au Décret SESAM si plus de 5 ETP occupés</v>
      </c>
    </row>
    <row r="935" spans="1:6" ht="25.5" x14ac:dyDescent="0.2">
      <c r="A935" s="49" t="s">
        <v>1235</v>
      </c>
      <c r="B935" s="26" t="s">
        <v>1236</v>
      </c>
      <c r="C935" s="49" t="s">
        <v>1468</v>
      </c>
      <c r="D935" s="26" t="s">
        <v>1469</v>
      </c>
      <c r="E935" s="85">
        <f>IF(COUNTIF(Tableau8[Exclus], C935) &gt; 0, 1, 0)</f>
        <v>1</v>
      </c>
      <c r="F935" s="75" t="str">
        <f>VLOOKUP($C935,'NACE_ 2008 Exclus'!$B$1:$D$361,3,FALSE)</f>
        <v>Exclus suite au Décret SESAM si plus de 5 ETP occupés</v>
      </c>
    </row>
    <row r="936" spans="1:6" ht="25.5" x14ac:dyDescent="0.2">
      <c r="A936" s="49" t="s">
        <v>1235</v>
      </c>
      <c r="B936" s="26" t="s">
        <v>1236</v>
      </c>
      <c r="C936" s="49" t="s">
        <v>1972</v>
      </c>
      <c r="D936" s="26" t="s">
        <v>1973</v>
      </c>
      <c r="E936" s="30">
        <f>IF(COUNTIF(Tableau8[Exclus], C936) &gt; 0, 1, 0)</f>
        <v>0</v>
      </c>
      <c r="F936" s="84" t="e">
        <f>VLOOKUP($C936,'NACE_ 2008 Exclus'!$B$1:$D$361,3,FALSE)</f>
        <v>#N/A</v>
      </c>
    </row>
    <row r="937" spans="1:6" ht="38.25" x14ac:dyDescent="0.2">
      <c r="A937" s="49" t="s">
        <v>932</v>
      </c>
      <c r="B937" s="26" t="s">
        <v>933</v>
      </c>
      <c r="C937" s="49" t="s">
        <v>928</v>
      </c>
      <c r="D937" s="26" t="s">
        <v>929</v>
      </c>
      <c r="E937" s="85">
        <f>IF(COUNTIF(Tableau8[Exclus], C937) &gt; 0, 1, 0)</f>
        <v>1</v>
      </c>
      <c r="F937" s="75" t="str">
        <f>VLOOKUP($C937,'NACE_ 2008 Exclus'!$B$1:$D$361,3,FALSE)</f>
        <v>Exclus suite au Décret SESAM si plus de 5 ETP occupés</v>
      </c>
    </row>
    <row r="938" spans="1:6" ht="25.5" x14ac:dyDescent="0.2">
      <c r="A938" s="49" t="s">
        <v>932</v>
      </c>
      <c r="B938" s="26" t="s">
        <v>933</v>
      </c>
      <c r="C938" s="49" t="s">
        <v>942</v>
      </c>
      <c r="D938" s="26" t="s">
        <v>943</v>
      </c>
      <c r="E938" s="85">
        <f>IF(COUNTIF(Tableau8[Exclus], C938) &gt; 0, 1, 0)</f>
        <v>1</v>
      </c>
      <c r="F938" s="75" t="str">
        <f>VLOOKUP($C938,'NACE_ 2008 Exclus'!$B$1:$D$361,3,FALSE)</f>
        <v>Exclus suite au Décret SESAM si plus de 5 ETP occupés</v>
      </c>
    </row>
    <row r="939" spans="1:6" ht="25.5" x14ac:dyDescent="0.2">
      <c r="A939" s="49" t="s">
        <v>932</v>
      </c>
      <c r="B939" s="26" t="s">
        <v>933</v>
      </c>
      <c r="C939" s="49" t="s">
        <v>948</v>
      </c>
      <c r="D939" s="26" t="s">
        <v>949</v>
      </c>
      <c r="E939" s="85">
        <f>IF(COUNTIF(Tableau8[Exclus], C939) &gt; 0, 1, 0)</f>
        <v>1</v>
      </c>
      <c r="F939" s="75" t="str">
        <f>VLOOKUP($C939,'NACE_ 2008 Exclus'!$B$1:$D$361,3,FALSE)</f>
        <v>Exclus suite au Décret SESAM si plus de 5 ETP occupés</v>
      </c>
    </row>
    <row r="940" spans="1:6" ht="25.5" x14ac:dyDescent="0.2">
      <c r="A940" s="49" t="s">
        <v>932</v>
      </c>
      <c r="B940" s="26" t="s">
        <v>933</v>
      </c>
      <c r="C940" s="49" t="s">
        <v>983</v>
      </c>
      <c r="D940" s="26" t="s">
        <v>984</v>
      </c>
      <c r="E940" s="85">
        <f>IF(COUNTIF(Tableau8[Exclus], C940) &gt; 0, 1, 0)</f>
        <v>1</v>
      </c>
      <c r="F940" s="75" t="str">
        <f>VLOOKUP($C940,'NACE_ 2008 Exclus'!$B$1:$D$361,3,FALSE)</f>
        <v>Exclus suite au Décret SESAM si plus de 5 ETP occupés</v>
      </c>
    </row>
    <row r="941" spans="1:6" ht="38.25" x14ac:dyDescent="0.2">
      <c r="A941" s="49" t="s">
        <v>932</v>
      </c>
      <c r="B941" s="26" t="s">
        <v>933</v>
      </c>
      <c r="C941" s="49" t="s">
        <v>987</v>
      </c>
      <c r="D941" s="26" t="s">
        <v>988</v>
      </c>
      <c r="E941" s="85">
        <f>IF(COUNTIF(Tableau8[Exclus], C941) &gt; 0, 1, 0)</f>
        <v>1</v>
      </c>
      <c r="F941" s="75" t="str">
        <f>VLOOKUP($C941,'NACE_ 2008 Exclus'!$B$1:$D$361,3,FALSE)</f>
        <v>Exclus suite au Décret SESAM si plus de 5 ETP occupés</v>
      </c>
    </row>
    <row r="942" spans="1:6" ht="25.5" x14ac:dyDescent="0.2">
      <c r="A942" s="49" t="s">
        <v>932</v>
      </c>
      <c r="B942" s="26" t="s">
        <v>933</v>
      </c>
      <c r="C942" s="49" t="s">
        <v>1251</v>
      </c>
      <c r="D942" s="26" t="s">
        <v>1252</v>
      </c>
      <c r="E942" s="85">
        <f>IF(COUNTIF(Tableau8[Exclus], C942) &gt; 0, 1, 0)</f>
        <v>1</v>
      </c>
      <c r="F942" s="75" t="str">
        <f>VLOOKUP($C942,'NACE_ 2008 Exclus'!$B$1:$D$361,3,FALSE)</f>
        <v>Exclus suite au Décret SESAM si plus de 5 ETP occupés</v>
      </c>
    </row>
    <row r="943" spans="1:6" ht="51" x14ac:dyDescent="0.2">
      <c r="A943" s="49" t="s">
        <v>932</v>
      </c>
      <c r="B943" s="26" t="s">
        <v>933</v>
      </c>
      <c r="C943" s="49" t="s">
        <v>1254</v>
      </c>
      <c r="D943" s="26" t="s">
        <v>1255</v>
      </c>
      <c r="E943" s="85">
        <f>IF(COUNTIF(Tableau8[Exclus], C943) &gt; 0, 1, 0)</f>
        <v>1</v>
      </c>
      <c r="F943" s="75" t="str">
        <f>VLOOKUP($C943,'NACE_ 2008 Exclus'!$B$1:$D$361,3,FALSE)</f>
        <v>Exclus suite au Décret SESAM si plus de 5 ETP occupés</v>
      </c>
    </row>
    <row r="944" spans="1:6" ht="25.5" x14ac:dyDescent="0.2">
      <c r="A944" s="49" t="s">
        <v>932</v>
      </c>
      <c r="B944" s="26" t="s">
        <v>933</v>
      </c>
      <c r="C944" s="49" t="s">
        <v>1257</v>
      </c>
      <c r="D944" s="26" t="s">
        <v>1258</v>
      </c>
      <c r="E944" s="85">
        <f>IF(COUNTIF(Tableau8[Exclus], C944) &gt; 0, 1, 0)</f>
        <v>1</v>
      </c>
      <c r="F944" s="75" t="str">
        <f>VLOOKUP($C944,'NACE_ 2008 Exclus'!$B$1:$D$361,3,FALSE)</f>
        <v>Exclus suite au Décret SESAM si plus de 5 ETP occupés</v>
      </c>
    </row>
    <row r="945" spans="1:6" ht="25.5" x14ac:dyDescent="0.2">
      <c r="A945" s="49" t="s">
        <v>932</v>
      </c>
      <c r="B945" s="26" t="s">
        <v>933</v>
      </c>
      <c r="C945" s="49" t="s">
        <v>1260</v>
      </c>
      <c r="D945" s="26" t="s">
        <v>1261</v>
      </c>
      <c r="E945" s="85">
        <f>IF(COUNTIF(Tableau8[Exclus], C945) &gt; 0, 1, 0)</f>
        <v>1</v>
      </c>
      <c r="F945" s="75" t="str">
        <f>VLOOKUP($C945,'NACE_ 2008 Exclus'!$B$1:$D$361,3,FALSE)</f>
        <v>Exclus suite au Décret SESAM si plus de 5 ETP occupés</v>
      </c>
    </row>
    <row r="946" spans="1:6" ht="25.5" x14ac:dyDescent="0.2">
      <c r="A946" s="49" t="s">
        <v>932</v>
      </c>
      <c r="B946" s="26" t="s">
        <v>933</v>
      </c>
      <c r="C946" s="49" t="s">
        <v>1263</v>
      </c>
      <c r="D946" s="26" t="s">
        <v>1264</v>
      </c>
      <c r="E946" s="85">
        <f>IF(COUNTIF(Tableau8[Exclus], C946) &gt; 0, 1, 0)</f>
        <v>1</v>
      </c>
      <c r="F946" s="75" t="str">
        <f>VLOOKUP($C946,'NACE_ 2008 Exclus'!$B$1:$D$361,3,FALSE)</f>
        <v>Exclus suite au Décret SESAM si plus de 5 ETP occupés</v>
      </c>
    </row>
    <row r="947" spans="1:6" ht="25.5" x14ac:dyDescent="0.2">
      <c r="A947" s="49" t="s">
        <v>932</v>
      </c>
      <c r="B947" s="26" t="s">
        <v>933</v>
      </c>
      <c r="C947" s="49" t="s">
        <v>1266</v>
      </c>
      <c r="D947" s="26" t="s">
        <v>1267</v>
      </c>
      <c r="E947" s="85">
        <f>IF(COUNTIF(Tableau8[Exclus], C947) &gt; 0, 1, 0)</f>
        <v>1</v>
      </c>
      <c r="F947" s="75" t="str">
        <f>VLOOKUP($C947,'NACE_ 2008 Exclus'!$B$1:$D$361,3,FALSE)</f>
        <v>Exclus suite au Décret SESAM si plus de 5 ETP occupés</v>
      </c>
    </row>
    <row r="948" spans="1:6" ht="25.5" x14ac:dyDescent="0.2">
      <c r="A948" s="49" t="s">
        <v>932</v>
      </c>
      <c r="B948" s="26" t="s">
        <v>933</v>
      </c>
      <c r="C948" s="49" t="s">
        <v>1269</v>
      </c>
      <c r="D948" s="26" t="s">
        <v>1270</v>
      </c>
      <c r="E948" s="85">
        <f>IF(COUNTIF(Tableau8[Exclus], C948) &gt; 0, 1, 0)</f>
        <v>1</v>
      </c>
      <c r="F948" s="75" t="str">
        <f>VLOOKUP($C948,'NACE_ 2008 Exclus'!$B$1:$D$361,3,FALSE)</f>
        <v>Exclus suite au Décret SESAM si plus de 5 ETP occupés</v>
      </c>
    </row>
    <row r="949" spans="1:6" ht="25.5" x14ac:dyDescent="0.2">
      <c r="A949" s="49" t="s">
        <v>932</v>
      </c>
      <c r="B949" s="26" t="s">
        <v>933</v>
      </c>
      <c r="C949" s="49" t="s">
        <v>1272</v>
      </c>
      <c r="D949" s="26" t="s">
        <v>1273</v>
      </c>
      <c r="E949" s="85">
        <f>IF(COUNTIF(Tableau8[Exclus], C949) &gt; 0, 1, 0)</f>
        <v>1</v>
      </c>
      <c r="F949" s="75" t="str">
        <f>VLOOKUP($C949,'NACE_ 2008 Exclus'!$B$1:$D$361,3,FALSE)</f>
        <v>Exclus suite au Décret SESAM si plus de 5 ETP occupés</v>
      </c>
    </row>
    <row r="950" spans="1:6" ht="25.5" x14ac:dyDescent="0.2">
      <c r="A950" s="49" t="s">
        <v>932</v>
      </c>
      <c r="B950" s="26" t="s">
        <v>933</v>
      </c>
      <c r="C950" s="49" t="s">
        <v>1275</v>
      </c>
      <c r="D950" s="26" t="s">
        <v>1276</v>
      </c>
      <c r="E950" s="85">
        <f>IF(COUNTIF(Tableau8[Exclus], C950) &gt; 0, 1, 0)</f>
        <v>1</v>
      </c>
      <c r="F950" s="75" t="str">
        <f>VLOOKUP($C950,'NACE_ 2008 Exclus'!$B$1:$D$361,3,FALSE)</f>
        <v>Exclus suite au Décret SESAM si plus de 5 ETP occupés</v>
      </c>
    </row>
    <row r="951" spans="1:6" ht="25.5" x14ac:dyDescent="0.2">
      <c r="A951" s="49" t="s">
        <v>932</v>
      </c>
      <c r="B951" s="26" t="s">
        <v>933</v>
      </c>
      <c r="C951" s="49" t="s">
        <v>1278</v>
      </c>
      <c r="D951" s="26" t="s">
        <v>1279</v>
      </c>
      <c r="E951" s="85">
        <f>IF(COUNTIF(Tableau8[Exclus], C951) &gt; 0, 1, 0)</f>
        <v>1</v>
      </c>
      <c r="F951" s="75" t="str">
        <f>VLOOKUP($C951,'NACE_ 2008 Exclus'!$B$1:$D$361,3,FALSE)</f>
        <v>Exclus suite au Décret SESAM si plus de 5 ETP occupés</v>
      </c>
    </row>
    <row r="952" spans="1:6" ht="25.5" x14ac:dyDescent="0.2">
      <c r="A952" s="49" t="s">
        <v>932</v>
      </c>
      <c r="B952" s="26" t="s">
        <v>933</v>
      </c>
      <c r="C952" s="49" t="s">
        <v>1282</v>
      </c>
      <c r="D952" s="26" t="s">
        <v>1283</v>
      </c>
      <c r="E952" s="85">
        <f>IF(COUNTIF(Tableau8[Exclus], C952) &gt; 0, 1, 0)</f>
        <v>1</v>
      </c>
      <c r="F952" s="75" t="str">
        <f>VLOOKUP($C952,'NACE_ 2008 Exclus'!$B$1:$D$361,3,FALSE)</f>
        <v>Exclus suite au Décret SESAM si plus de 5 ETP occupés</v>
      </c>
    </row>
    <row r="953" spans="1:6" ht="25.5" x14ac:dyDescent="0.2">
      <c r="A953" s="49" t="s">
        <v>932</v>
      </c>
      <c r="B953" s="26" t="s">
        <v>933</v>
      </c>
      <c r="C953" s="49" t="s">
        <v>1286</v>
      </c>
      <c r="D953" s="26" t="s">
        <v>1287</v>
      </c>
      <c r="E953" s="85">
        <f>IF(COUNTIF(Tableau8[Exclus], C953) &gt; 0, 1, 0)</f>
        <v>1</v>
      </c>
      <c r="F953" s="75" t="str">
        <f>VLOOKUP($C953,'NACE_ 2008 Exclus'!$B$1:$D$361,3,FALSE)</f>
        <v>Exclus suite au Décret SESAM si plus de 5 ETP occupés</v>
      </c>
    </row>
    <row r="954" spans="1:6" ht="38.25" x14ac:dyDescent="0.2">
      <c r="A954" s="49" t="s">
        <v>932</v>
      </c>
      <c r="B954" s="26" t="s">
        <v>933</v>
      </c>
      <c r="C954" s="49" t="s">
        <v>1289</v>
      </c>
      <c r="D954" s="26" t="s">
        <v>1290</v>
      </c>
      <c r="E954" s="85">
        <f>IF(COUNTIF(Tableau8[Exclus], C954) &gt; 0, 1, 0)</f>
        <v>1</v>
      </c>
      <c r="F954" s="75" t="str">
        <f>VLOOKUP($C954,'NACE_ 2008 Exclus'!$B$1:$D$361,3,FALSE)</f>
        <v>Exclus suite au Décret SESAM si plus de 5 ETP occupés</v>
      </c>
    </row>
    <row r="955" spans="1:6" ht="25.5" x14ac:dyDescent="0.2">
      <c r="A955" s="49" t="s">
        <v>932</v>
      </c>
      <c r="B955" s="26" t="s">
        <v>933</v>
      </c>
      <c r="C955" s="49" t="s">
        <v>1293</v>
      </c>
      <c r="D955" s="26" t="s">
        <v>1294</v>
      </c>
      <c r="E955" s="85">
        <f>IF(COUNTIF(Tableau8[Exclus], C955) &gt; 0, 1, 0)</f>
        <v>1</v>
      </c>
      <c r="F955" s="75" t="str">
        <f>VLOOKUP($C955,'NACE_ 2008 Exclus'!$B$1:$D$361,3,FALSE)</f>
        <v>Exclus suite au Décret SESAM si plus de 5 ETP occupés</v>
      </c>
    </row>
    <row r="956" spans="1:6" ht="25.5" x14ac:dyDescent="0.2">
      <c r="A956" s="49" t="s">
        <v>932</v>
      </c>
      <c r="B956" s="26" t="s">
        <v>933</v>
      </c>
      <c r="C956" s="49" t="s">
        <v>1295</v>
      </c>
      <c r="D956" s="26" t="s">
        <v>1296</v>
      </c>
      <c r="E956" s="85">
        <f>IF(COUNTIF(Tableau8[Exclus], C956) &gt; 0, 1, 0)</f>
        <v>1</v>
      </c>
      <c r="F956" s="75" t="str">
        <f>VLOOKUP($C956,'NACE_ 2008 Exclus'!$B$1:$D$361,3,FALSE)</f>
        <v>Exclus suite au Décret SESAM si plus de 5 ETP occupés</v>
      </c>
    </row>
    <row r="957" spans="1:6" ht="25.5" x14ac:dyDescent="0.2">
      <c r="A957" s="49" t="s">
        <v>932</v>
      </c>
      <c r="B957" s="26" t="s">
        <v>933</v>
      </c>
      <c r="C957" s="49" t="s">
        <v>1297</v>
      </c>
      <c r="D957" s="26" t="s">
        <v>1298</v>
      </c>
      <c r="E957" s="85">
        <f>IF(COUNTIF(Tableau8[Exclus], C957) &gt; 0, 1, 0)</f>
        <v>1</v>
      </c>
      <c r="F957" s="75" t="str">
        <f>VLOOKUP($C957,'NACE_ 2008 Exclus'!$B$1:$D$361,3,FALSE)</f>
        <v>Exclus suite au Décret SESAM si plus de 5 ETP occupés</v>
      </c>
    </row>
    <row r="958" spans="1:6" ht="25.5" x14ac:dyDescent="0.2">
      <c r="A958" s="49" t="s">
        <v>932</v>
      </c>
      <c r="B958" s="26" t="s">
        <v>933</v>
      </c>
      <c r="C958" s="49" t="s">
        <v>1300</v>
      </c>
      <c r="D958" s="26" t="s">
        <v>1301</v>
      </c>
      <c r="E958" s="85">
        <f>IF(COUNTIF(Tableau8[Exclus], C958) &gt; 0, 1, 0)</f>
        <v>1</v>
      </c>
      <c r="F958" s="75" t="str">
        <f>VLOOKUP($C958,'NACE_ 2008 Exclus'!$B$1:$D$361,3,FALSE)</f>
        <v>Exclus suite au Décret SESAM si plus de 5 ETP occupés</v>
      </c>
    </row>
    <row r="959" spans="1:6" ht="38.25" x14ac:dyDescent="0.2">
      <c r="A959" s="49" t="s">
        <v>932</v>
      </c>
      <c r="B959" s="26" t="s">
        <v>933</v>
      </c>
      <c r="C959" s="49" t="s">
        <v>1303</v>
      </c>
      <c r="D959" s="26" t="s">
        <v>1304</v>
      </c>
      <c r="E959" s="85">
        <f>IF(COUNTIF(Tableau8[Exclus], C959) &gt; 0, 1, 0)</f>
        <v>1</v>
      </c>
      <c r="F959" s="75" t="str">
        <f>VLOOKUP($C959,'NACE_ 2008 Exclus'!$B$1:$D$361,3,FALSE)</f>
        <v>Exclus suite au Décret SESAM si plus de 5 ETP occupés</v>
      </c>
    </row>
    <row r="960" spans="1:6" ht="25.5" x14ac:dyDescent="0.2">
      <c r="A960" s="49" t="s">
        <v>932</v>
      </c>
      <c r="B960" s="26" t="s">
        <v>933</v>
      </c>
      <c r="C960" s="49" t="s">
        <v>1306</v>
      </c>
      <c r="D960" s="26" t="s">
        <v>1307</v>
      </c>
      <c r="E960" s="85">
        <f>IF(COUNTIF(Tableau8[Exclus], C960) &gt; 0, 1, 0)</f>
        <v>1</v>
      </c>
      <c r="F960" s="75" t="str">
        <f>VLOOKUP($C960,'NACE_ 2008 Exclus'!$B$1:$D$361,3,FALSE)</f>
        <v>Exclus suite au Décret SESAM si plus de 5 ETP occupés</v>
      </c>
    </row>
    <row r="961" spans="1:6" ht="38.25" x14ac:dyDescent="0.2">
      <c r="A961" s="49" t="s">
        <v>932</v>
      </c>
      <c r="B961" s="26" t="s">
        <v>933</v>
      </c>
      <c r="C961" s="49" t="s">
        <v>1309</v>
      </c>
      <c r="D961" s="26" t="s">
        <v>1310</v>
      </c>
      <c r="E961" s="85">
        <f>IF(COUNTIF(Tableau8[Exclus], C961) &gt; 0, 1, 0)</f>
        <v>1</v>
      </c>
      <c r="F961" s="75" t="str">
        <f>VLOOKUP($C961,'NACE_ 2008 Exclus'!$B$1:$D$361,3,FALSE)</f>
        <v>Exclus suite au Décret SESAM si plus de 5 ETP occupés</v>
      </c>
    </row>
    <row r="962" spans="1:6" ht="38.25" x14ac:dyDescent="0.2">
      <c r="A962" s="49" t="s">
        <v>932</v>
      </c>
      <c r="B962" s="26" t="s">
        <v>933</v>
      </c>
      <c r="C962" s="49" t="s">
        <v>1312</v>
      </c>
      <c r="D962" s="26" t="s">
        <v>1313</v>
      </c>
      <c r="E962" s="85">
        <f>IF(COUNTIF(Tableau8[Exclus], C962) &gt; 0, 1, 0)</f>
        <v>1</v>
      </c>
      <c r="F962" s="75" t="str">
        <f>VLOOKUP($C962,'NACE_ 2008 Exclus'!$B$1:$D$361,3,FALSE)</f>
        <v>Exclus suite au Décret SESAM si plus de 5 ETP occupés</v>
      </c>
    </row>
    <row r="963" spans="1:6" ht="25.5" x14ac:dyDescent="0.2">
      <c r="A963" s="49" t="s">
        <v>932</v>
      </c>
      <c r="B963" s="26" t="s">
        <v>933</v>
      </c>
      <c r="C963" s="49" t="s">
        <v>1315</v>
      </c>
      <c r="D963" s="26" t="s">
        <v>1316</v>
      </c>
      <c r="E963" s="85">
        <f>IF(COUNTIF(Tableau8[Exclus], C963) &gt; 0, 1, 0)</f>
        <v>1</v>
      </c>
      <c r="F963" s="75" t="str">
        <f>VLOOKUP($C963,'NACE_ 2008 Exclus'!$B$1:$D$361,3,FALSE)</f>
        <v>Exclus suite au Décret SESAM si plus de 5 ETP occupés</v>
      </c>
    </row>
    <row r="964" spans="1:6" ht="38.25" x14ac:dyDescent="0.2">
      <c r="A964" s="49" t="s">
        <v>932</v>
      </c>
      <c r="B964" s="26" t="s">
        <v>933</v>
      </c>
      <c r="C964" s="49" t="s">
        <v>1318</v>
      </c>
      <c r="D964" s="26" t="s">
        <v>1319</v>
      </c>
      <c r="E964" s="85">
        <f>IF(COUNTIF(Tableau8[Exclus], C964) &gt; 0, 1, 0)</f>
        <v>1</v>
      </c>
      <c r="F964" s="75" t="str">
        <f>VLOOKUP($C964,'NACE_ 2008 Exclus'!$B$1:$D$361,3,FALSE)</f>
        <v>Exclus suite au Décret SESAM si plus de 5 ETP occupés</v>
      </c>
    </row>
    <row r="965" spans="1:6" ht="25.5" x14ac:dyDescent="0.2">
      <c r="A965" s="49" t="s">
        <v>932</v>
      </c>
      <c r="B965" s="26" t="s">
        <v>933</v>
      </c>
      <c r="C965" s="49" t="s">
        <v>1321</v>
      </c>
      <c r="D965" s="26" t="s">
        <v>1322</v>
      </c>
      <c r="E965" s="85">
        <f>IF(COUNTIF(Tableau8[Exclus], C965) &gt; 0, 1, 0)</f>
        <v>1</v>
      </c>
      <c r="F965" s="75" t="str">
        <f>VLOOKUP($C965,'NACE_ 2008 Exclus'!$B$1:$D$361,3,FALSE)</f>
        <v>Exclus suite au Décret SESAM si plus de 5 ETP occupés</v>
      </c>
    </row>
    <row r="966" spans="1:6" ht="25.5" x14ac:dyDescent="0.2">
      <c r="A966" s="49" t="s">
        <v>932</v>
      </c>
      <c r="B966" s="26" t="s">
        <v>933</v>
      </c>
      <c r="C966" s="49" t="s">
        <v>1324</v>
      </c>
      <c r="D966" s="26" t="s">
        <v>1325</v>
      </c>
      <c r="E966" s="85">
        <f>IF(COUNTIF(Tableau8[Exclus], C966) &gt; 0, 1, 0)</f>
        <v>1</v>
      </c>
      <c r="F966" s="75" t="str">
        <f>VLOOKUP($C966,'NACE_ 2008 Exclus'!$B$1:$D$361,3,FALSE)</f>
        <v>Exclus suite au Décret SESAM si plus de 5 ETP occupés</v>
      </c>
    </row>
    <row r="967" spans="1:6" ht="38.25" x14ac:dyDescent="0.2">
      <c r="A967" s="49" t="s">
        <v>932</v>
      </c>
      <c r="B967" s="26" t="s">
        <v>933</v>
      </c>
      <c r="C967" s="49" t="s">
        <v>1327</v>
      </c>
      <c r="D967" s="26" t="s">
        <v>1328</v>
      </c>
      <c r="E967" s="85">
        <f>IF(COUNTIF(Tableau8[Exclus], C967) &gt; 0, 1, 0)</f>
        <v>1</v>
      </c>
      <c r="F967" s="75" t="str">
        <f>VLOOKUP($C967,'NACE_ 2008 Exclus'!$B$1:$D$361,3,FALSE)</f>
        <v>Exclus suite au Décret SESAM si plus de 5 ETP occupés</v>
      </c>
    </row>
    <row r="968" spans="1:6" ht="25.5" x14ac:dyDescent="0.2">
      <c r="A968" s="49" t="s">
        <v>932</v>
      </c>
      <c r="B968" s="26" t="s">
        <v>933</v>
      </c>
      <c r="C968" s="49" t="s">
        <v>1330</v>
      </c>
      <c r="D968" s="26" t="s">
        <v>1331</v>
      </c>
      <c r="E968" s="85">
        <f>IF(COUNTIF(Tableau8[Exclus], C968) &gt; 0, 1, 0)</f>
        <v>1</v>
      </c>
      <c r="F968" s="75" t="str">
        <f>VLOOKUP($C968,'NACE_ 2008 Exclus'!$B$1:$D$361,3,FALSE)</f>
        <v>Exclus suite au Décret SESAM si plus de 5 ETP occupés</v>
      </c>
    </row>
    <row r="969" spans="1:6" ht="38.25" x14ac:dyDescent="0.2">
      <c r="A969" s="49" t="s">
        <v>932</v>
      </c>
      <c r="B969" s="26" t="s">
        <v>933</v>
      </c>
      <c r="C969" s="49" t="s">
        <v>1333</v>
      </c>
      <c r="D969" s="26" t="s">
        <v>1334</v>
      </c>
      <c r="E969" s="85">
        <f>IF(COUNTIF(Tableau8[Exclus], C969) &gt; 0, 1, 0)</f>
        <v>1</v>
      </c>
      <c r="F969" s="75" t="str">
        <f>VLOOKUP($C969,'NACE_ 2008 Exclus'!$B$1:$D$361,3,FALSE)</f>
        <v>Exclus suite au Décret SESAM si plus de 5 ETP occupés</v>
      </c>
    </row>
    <row r="970" spans="1:6" ht="25.5" x14ac:dyDescent="0.2">
      <c r="A970" s="49" t="s">
        <v>932</v>
      </c>
      <c r="B970" s="26" t="s">
        <v>933</v>
      </c>
      <c r="C970" s="49" t="s">
        <v>1336</v>
      </c>
      <c r="D970" s="26" t="s">
        <v>1337</v>
      </c>
      <c r="E970" s="85">
        <f>IF(COUNTIF(Tableau8[Exclus], C970) &gt; 0, 1, 0)</f>
        <v>1</v>
      </c>
      <c r="F970" s="75" t="str">
        <f>VLOOKUP($C970,'NACE_ 2008 Exclus'!$B$1:$D$361,3,FALSE)</f>
        <v>Exclus suite au Décret SESAM si plus de 5 ETP occupés</v>
      </c>
    </row>
    <row r="971" spans="1:6" ht="25.5" x14ac:dyDescent="0.2">
      <c r="A971" s="49" t="s">
        <v>932</v>
      </c>
      <c r="B971" s="26" t="s">
        <v>933</v>
      </c>
      <c r="C971" s="49" t="s">
        <v>1339</v>
      </c>
      <c r="D971" s="26" t="s">
        <v>1340</v>
      </c>
      <c r="E971" s="85">
        <f>IF(COUNTIF(Tableau8[Exclus], C971) &gt; 0, 1, 0)</f>
        <v>1</v>
      </c>
      <c r="F971" s="75" t="str">
        <f>VLOOKUP($C971,'NACE_ 2008 Exclus'!$B$1:$D$361,3,FALSE)</f>
        <v>Exclus suite au Décret SESAM si plus de 5 ETP occupés</v>
      </c>
    </row>
    <row r="972" spans="1:6" ht="25.5" x14ac:dyDescent="0.2">
      <c r="A972" s="49" t="s">
        <v>932</v>
      </c>
      <c r="B972" s="26" t="s">
        <v>933</v>
      </c>
      <c r="C972" s="49" t="s">
        <v>1343</v>
      </c>
      <c r="D972" s="26" t="s">
        <v>1344</v>
      </c>
      <c r="E972" s="85">
        <f>IF(COUNTIF(Tableau8[Exclus], C972) &gt; 0, 1, 0)</f>
        <v>1</v>
      </c>
      <c r="F972" s="75" t="str">
        <f>VLOOKUP($C972,'NACE_ 2008 Exclus'!$B$1:$D$361,3,FALSE)</f>
        <v>Exclus suite au Décret SESAM si plus de 5 ETP occupés</v>
      </c>
    </row>
    <row r="973" spans="1:6" ht="51" x14ac:dyDescent="0.2">
      <c r="A973" s="49" t="s">
        <v>932</v>
      </c>
      <c r="B973" s="26" t="s">
        <v>933</v>
      </c>
      <c r="C973" s="49" t="s">
        <v>1347</v>
      </c>
      <c r="D973" s="26" t="s">
        <v>1348</v>
      </c>
      <c r="E973" s="85">
        <f>IF(COUNTIF(Tableau8[Exclus], C973) &gt; 0, 1, 0)</f>
        <v>1</v>
      </c>
      <c r="F973" s="75" t="str">
        <f>VLOOKUP($C973,'NACE_ 2008 Exclus'!$B$1:$D$361,3,FALSE)</f>
        <v>Exclus suite au Décret SESAM si plus de 5 ETP occupés</v>
      </c>
    </row>
    <row r="974" spans="1:6" ht="25.5" x14ac:dyDescent="0.2">
      <c r="A974" s="49" t="s">
        <v>932</v>
      </c>
      <c r="B974" s="26" t="s">
        <v>933</v>
      </c>
      <c r="C974" s="49" t="s">
        <v>1351</v>
      </c>
      <c r="D974" s="26" t="s">
        <v>1352</v>
      </c>
      <c r="E974" s="85">
        <f>IF(COUNTIF(Tableau8[Exclus], C974) &gt; 0, 1, 0)</f>
        <v>1</v>
      </c>
      <c r="F974" s="75" t="str">
        <f>VLOOKUP($C974,'NACE_ 2008 Exclus'!$B$1:$D$361,3,FALSE)</f>
        <v>Exclus suite au Décret SESAM si plus de 5 ETP occupés</v>
      </c>
    </row>
    <row r="975" spans="1:6" ht="25.5" x14ac:dyDescent="0.2">
      <c r="A975" s="49" t="s">
        <v>932</v>
      </c>
      <c r="B975" s="26" t="s">
        <v>933</v>
      </c>
      <c r="C975" s="49" t="s">
        <v>1355</v>
      </c>
      <c r="D975" s="26" t="s">
        <v>1356</v>
      </c>
      <c r="E975" s="85">
        <f>IF(COUNTIF(Tableau8[Exclus], C975) &gt; 0, 1, 0)</f>
        <v>1</v>
      </c>
      <c r="F975" s="75" t="str">
        <f>VLOOKUP($C975,'NACE_ 2008 Exclus'!$B$1:$D$361,3,FALSE)</f>
        <v>Exclus suite au Décret SESAM si plus de 5 ETP occupés</v>
      </c>
    </row>
    <row r="976" spans="1:6" ht="25.5" x14ac:dyDescent="0.2">
      <c r="A976" s="49" t="s">
        <v>932</v>
      </c>
      <c r="B976" s="26" t="s">
        <v>933</v>
      </c>
      <c r="C976" s="49" t="s">
        <v>1359</v>
      </c>
      <c r="D976" s="26" t="s">
        <v>1360</v>
      </c>
      <c r="E976" s="85">
        <f>IF(COUNTIF(Tableau8[Exclus], C976) &gt; 0, 1, 0)</f>
        <v>1</v>
      </c>
      <c r="F976" s="75" t="str">
        <f>VLOOKUP($C976,'NACE_ 2008 Exclus'!$B$1:$D$361,3,FALSE)</f>
        <v>Exclus suite au Décret SESAM si plus de 5 ETP occupés</v>
      </c>
    </row>
    <row r="977" spans="1:6" ht="25.5" x14ac:dyDescent="0.2">
      <c r="A977" s="49" t="s">
        <v>932</v>
      </c>
      <c r="B977" s="26" t="s">
        <v>933</v>
      </c>
      <c r="C977" s="49" t="s">
        <v>1362</v>
      </c>
      <c r="D977" s="26" t="s">
        <v>1363</v>
      </c>
      <c r="E977" s="85">
        <f>IF(COUNTIF(Tableau8[Exclus], C977) &gt; 0, 1, 0)</f>
        <v>1</v>
      </c>
      <c r="F977" s="75" t="str">
        <f>VLOOKUP($C977,'NACE_ 2008 Exclus'!$B$1:$D$361,3,FALSE)</f>
        <v>Exclus suite au Décret SESAM si plus de 5 ETP occupés</v>
      </c>
    </row>
    <row r="978" spans="1:6" ht="25.5" x14ac:dyDescent="0.2">
      <c r="A978" s="49" t="s">
        <v>932</v>
      </c>
      <c r="B978" s="26" t="s">
        <v>933</v>
      </c>
      <c r="C978" s="49" t="s">
        <v>1368</v>
      </c>
      <c r="D978" s="26" t="s">
        <v>1369</v>
      </c>
      <c r="E978" s="85">
        <f>IF(COUNTIF(Tableau8[Exclus], C978) &gt; 0, 1, 0)</f>
        <v>1</v>
      </c>
      <c r="F978" s="75" t="str">
        <f>VLOOKUP($C978,'NACE_ 2008 Exclus'!$B$1:$D$361,3,FALSE)</f>
        <v>Exclus suite au Décret SESAM si plus de 5 ETP occupés</v>
      </c>
    </row>
    <row r="979" spans="1:6" ht="25.5" x14ac:dyDescent="0.2">
      <c r="A979" s="49" t="s">
        <v>932</v>
      </c>
      <c r="B979" s="26" t="s">
        <v>933</v>
      </c>
      <c r="C979" s="49" t="s">
        <v>1370</v>
      </c>
      <c r="D979" s="26" t="s">
        <v>1371</v>
      </c>
      <c r="E979" s="85">
        <f>IF(COUNTIF(Tableau8[Exclus], C979) &gt; 0, 1, 0)</f>
        <v>1</v>
      </c>
      <c r="F979" s="75" t="str">
        <f>VLOOKUP($C979,'NACE_ 2008 Exclus'!$B$1:$D$361,3,FALSE)</f>
        <v>Exclus suite au Décret SESAM si plus de 5 ETP occupés</v>
      </c>
    </row>
    <row r="980" spans="1:6" ht="25.5" x14ac:dyDescent="0.2">
      <c r="A980" s="49" t="s">
        <v>932</v>
      </c>
      <c r="B980" s="26" t="s">
        <v>933</v>
      </c>
      <c r="C980" s="49" t="s">
        <v>1374</v>
      </c>
      <c r="D980" s="26" t="s">
        <v>1375</v>
      </c>
      <c r="E980" s="85">
        <f>IF(COUNTIF(Tableau8[Exclus], C980) &gt; 0, 1, 0)</f>
        <v>1</v>
      </c>
      <c r="F980" s="75" t="str">
        <f>VLOOKUP($C980,'NACE_ 2008 Exclus'!$B$1:$D$361,3,FALSE)</f>
        <v>Exclus suite au Décret SESAM si plus de 5 ETP occupés</v>
      </c>
    </row>
    <row r="981" spans="1:6" ht="25.5" x14ac:dyDescent="0.2">
      <c r="A981" s="49" t="s">
        <v>932</v>
      </c>
      <c r="B981" s="26" t="s">
        <v>933</v>
      </c>
      <c r="C981" s="49" t="s">
        <v>1377</v>
      </c>
      <c r="D981" s="26" t="s">
        <v>1378</v>
      </c>
      <c r="E981" s="85">
        <f>IF(COUNTIF(Tableau8[Exclus], C981) &gt; 0, 1, 0)</f>
        <v>1</v>
      </c>
      <c r="F981" s="75" t="str">
        <f>VLOOKUP($C981,'NACE_ 2008 Exclus'!$B$1:$D$361,3,FALSE)</f>
        <v>Exclus suite au Décret SESAM si plus de 5 ETP occupés</v>
      </c>
    </row>
    <row r="982" spans="1:6" ht="25.5" x14ac:dyDescent="0.2">
      <c r="A982" s="49" t="s">
        <v>932</v>
      </c>
      <c r="B982" s="26" t="s">
        <v>933</v>
      </c>
      <c r="C982" s="49" t="s">
        <v>1380</v>
      </c>
      <c r="D982" s="26" t="s">
        <v>1381</v>
      </c>
      <c r="E982" s="85">
        <f>IF(COUNTIF(Tableau8[Exclus], C982) &gt; 0, 1, 0)</f>
        <v>1</v>
      </c>
      <c r="F982" s="75" t="str">
        <f>VLOOKUP($C982,'NACE_ 2008 Exclus'!$B$1:$D$361,3,FALSE)</f>
        <v>Exclus suite au Décret SESAM si plus de 5 ETP occupés</v>
      </c>
    </row>
    <row r="983" spans="1:6" ht="25.5" x14ac:dyDescent="0.2">
      <c r="A983" s="49" t="s">
        <v>932</v>
      </c>
      <c r="B983" s="26" t="s">
        <v>933</v>
      </c>
      <c r="C983" s="49" t="s">
        <v>1383</v>
      </c>
      <c r="D983" s="26" t="s">
        <v>1384</v>
      </c>
      <c r="E983" s="85">
        <f>IF(COUNTIF(Tableau8[Exclus], C983) &gt; 0, 1, 0)</f>
        <v>1</v>
      </c>
      <c r="F983" s="75" t="str">
        <f>VLOOKUP($C983,'NACE_ 2008 Exclus'!$B$1:$D$361,3,FALSE)</f>
        <v>Exclus suite au Décret SESAM si plus de 5 ETP occupés</v>
      </c>
    </row>
    <row r="984" spans="1:6" ht="38.25" x14ac:dyDescent="0.2">
      <c r="A984" s="49" t="s">
        <v>932</v>
      </c>
      <c r="B984" s="26" t="s">
        <v>933</v>
      </c>
      <c r="C984" s="49" t="s">
        <v>1386</v>
      </c>
      <c r="D984" s="26" t="s">
        <v>1387</v>
      </c>
      <c r="E984" s="85">
        <f>IF(COUNTIF(Tableau8[Exclus], C984) &gt; 0, 1, 0)</f>
        <v>1</v>
      </c>
      <c r="F984" s="75" t="str">
        <f>VLOOKUP($C984,'NACE_ 2008 Exclus'!$B$1:$D$361,3,FALSE)</f>
        <v>Exclus suite au Décret SESAM si plus de 5 ETP occupés</v>
      </c>
    </row>
    <row r="985" spans="1:6" ht="25.5" x14ac:dyDescent="0.2">
      <c r="A985" s="49" t="s">
        <v>932</v>
      </c>
      <c r="B985" s="26" t="s">
        <v>933</v>
      </c>
      <c r="C985" s="49" t="s">
        <v>1389</v>
      </c>
      <c r="D985" s="26" t="s">
        <v>1390</v>
      </c>
      <c r="E985" s="85">
        <f>IF(COUNTIF(Tableau8[Exclus], C985) &gt; 0, 1, 0)</f>
        <v>1</v>
      </c>
      <c r="F985" s="75" t="str">
        <f>VLOOKUP($C985,'NACE_ 2008 Exclus'!$B$1:$D$361,3,FALSE)</f>
        <v>Exclus suite au Décret SESAM si plus de 5 ETP occupés</v>
      </c>
    </row>
    <row r="986" spans="1:6" ht="51" x14ac:dyDescent="0.2">
      <c r="A986" s="49" t="s">
        <v>932</v>
      </c>
      <c r="B986" s="26" t="s">
        <v>933</v>
      </c>
      <c r="C986" s="49" t="s">
        <v>1392</v>
      </c>
      <c r="D986" s="26" t="s">
        <v>1393</v>
      </c>
      <c r="E986" s="85">
        <f>IF(COUNTIF(Tableau8[Exclus], C986) &gt; 0, 1, 0)</f>
        <v>1</v>
      </c>
      <c r="F986" s="75" t="str">
        <f>VLOOKUP($C986,'NACE_ 2008 Exclus'!$B$1:$D$361,3,FALSE)</f>
        <v>Exclus suite au Décret SESAM si plus de 5 ETP occupés</v>
      </c>
    </row>
    <row r="987" spans="1:6" ht="25.5" x14ac:dyDescent="0.2">
      <c r="A987" s="49" t="s">
        <v>932</v>
      </c>
      <c r="B987" s="26" t="s">
        <v>933</v>
      </c>
      <c r="C987" s="49" t="s">
        <v>1395</v>
      </c>
      <c r="D987" s="26" t="s">
        <v>1396</v>
      </c>
      <c r="E987" s="85">
        <f>IF(COUNTIF(Tableau8[Exclus], C987) &gt; 0, 1, 0)</f>
        <v>1</v>
      </c>
      <c r="F987" s="75" t="str">
        <f>VLOOKUP($C987,'NACE_ 2008 Exclus'!$B$1:$D$361,3,FALSE)</f>
        <v>Exclus suite au Décret SESAM si plus de 5 ETP occupés</v>
      </c>
    </row>
    <row r="988" spans="1:6" ht="25.5" x14ac:dyDescent="0.2">
      <c r="A988" s="49" t="s">
        <v>932</v>
      </c>
      <c r="B988" s="26" t="s">
        <v>933</v>
      </c>
      <c r="C988" s="49" t="s">
        <v>1398</v>
      </c>
      <c r="D988" s="26" t="s">
        <v>1399</v>
      </c>
      <c r="E988" s="85">
        <f>IF(COUNTIF(Tableau8[Exclus], C988) &gt; 0, 1, 0)</f>
        <v>1</v>
      </c>
      <c r="F988" s="75" t="str">
        <f>VLOOKUP($C988,'NACE_ 2008 Exclus'!$B$1:$D$361,3,FALSE)</f>
        <v>Exclus suite au Décret SESAM si plus de 5 ETP occupés</v>
      </c>
    </row>
    <row r="989" spans="1:6" ht="25.5" x14ac:dyDescent="0.2">
      <c r="A989" s="49" t="s">
        <v>932</v>
      </c>
      <c r="B989" s="26" t="s">
        <v>933</v>
      </c>
      <c r="C989" s="49" t="s">
        <v>1401</v>
      </c>
      <c r="D989" s="26" t="s">
        <v>1402</v>
      </c>
      <c r="E989" s="85">
        <f>IF(COUNTIF(Tableau8[Exclus], C989) &gt; 0, 1, 0)</f>
        <v>1</v>
      </c>
      <c r="F989" s="75" t="str">
        <f>VLOOKUP($C989,'NACE_ 2008 Exclus'!$B$1:$D$361,3,FALSE)</f>
        <v>Exclus suite au Décret SESAM si plus de 5 ETP occupés</v>
      </c>
    </row>
    <row r="990" spans="1:6" ht="64.150000000000006" customHeight="1" x14ac:dyDescent="0.2">
      <c r="A990" s="49" t="s">
        <v>932</v>
      </c>
      <c r="B990" s="26" t="s">
        <v>933</v>
      </c>
      <c r="C990" s="49" t="s">
        <v>1404</v>
      </c>
      <c r="D990" s="26" t="s">
        <v>1405</v>
      </c>
      <c r="E990" s="85">
        <f>IF(COUNTIF(Tableau8[Exclus], C990) &gt; 0, 1, 0)</f>
        <v>1</v>
      </c>
      <c r="F990" s="75" t="str">
        <f>VLOOKUP($C990,'NACE_ 2008 Exclus'!$B$1:$D$361,3,FALSE)</f>
        <v>Exclus suite au décret Sesam sauf si l’activité est exercée majoritairement dans des crèches et des garderies d’enfants qui n’occupent pas plus de 5 ETP</v>
      </c>
    </row>
    <row r="991" spans="1:6" ht="25.5" x14ac:dyDescent="0.2">
      <c r="A991" s="49" t="s">
        <v>932</v>
      </c>
      <c r="B991" s="26" t="s">
        <v>933</v>
      </c>
      <c r="C991" s="49" t="s">
        <v>1408</v>
      </c>
      <c r="D991" s="26" t="s">
        <v>1409</v>
      </c>
      <c r="E991" s="85">
        <f>IF(COUNTIF(Tableau8[Exclus], C991) &gt; 0, 1, 0)</f>
        <v>1</v>
      </c>
      <c r="F991" s="75" t="str">
        <f>VLOOKUP($C991,'NACE_ 2008 Exclus'!$B$1:$D$361,3,FALSE)</f>
        <v>Exclus suite au Décret SESAM si plus de 5 ETP occupés</v>
      </c>
    </row>
    <row r="992" spans="1:6" ht="25.5" x14ac:dyDescent="0.2">
      <c r="A992" s="49" t="s">
        <v>932</v>
      </c>
      <c r="B992" s="26" t="s">
        <v>933</v>
      </c>
      <c r="C992" s="49" t="s">
        <v>1411</v>
      </c>
      <c r="D992" s="26" t="s">
        <v>1412</v>
      </c>
      <c r="E992" s="85">
        <f>IF(COUNTIF(Tableau8[Exclus], C992) &gt; 0, 1, 0)</f>
        <v>1</v>
      </c>
      <c r="F992" s="75" t="str">
        <f>VLOOKUP($C992,'NACE_ 2008 Exclus'!$B$1:$D$361,3,FALSE)</f>
        <v>Exclus suite au Décret SESAM si plus de 5 ETP occupés</v>
      </c>
    </row>
    <row r="993" spans="1:6" ht="38.25" x14ac:dyDescent="0.2">
      <c r="A993" s="49" t="s">
        <v>932</v>
      </c>
      <c r="B993" s="26" t="s">
        <v>933</v>
      </c>
      <c r="C993" s="49" t="s">
        <v>1414</v>
      </c>
      <c r="D993" s="26" t="s">
        <v>1415</v>
      </c>
      <c r="E993" s="85">
        <f>IF(COUNTIF(Tableau8[Exclus], C993) &gt; 0, 1, 0)</f>
        <v>1</v>
      </c>
      <c r="F993" s="75" t="str">
        <f>VLOOKUP($C993,'NACE_ 2008 Exclus'!$B$1:$D$361,3,FALSE)</f>
        <v>Exclus suite au Décret SESAM si plus de 5 ETP occupés</v>
      </c>
    </row>
    <row r="994" spans="1:6" ht="25.5" x14ac:dyDescent="0.2">
      <c r="A994" s="49" t="s">
        <v>932</v>
      </c>
      <c r="B994" s="26" t="s">
        <v>933</v>
      </c>
      <c r="C994" s="49" t="s">
        <v>1417</v>
      </c>
      <c r="D994" s="26" t="s">
        <v>1418</v>
      </c>
      <c r="E994" s="85">
        <f>IF(COUNTIF(Tableau8[Exclus], C994) &gt; 0, 1, 0)</f>
        <v>1</v>
      </c>
      <c r="F994" s="75" t="str">
        <f>VLOOKUP($C994,'NACE_ 2008 Exclus'!$B$1:$D$361,3,FALSE)</f>
        <v>Exclus suite au Décret SESAM si plus de 5 ETP occupés</v>
      </c>
    </row>
    <row r="995" spans="1:6" ht="38.25" x14ac:dyDescent="0.2">
      <c r="A995" s="49" t="s">
        <v>932</v>
      </c>
      <c r="B995" s="26" t="s">
        <v>933</v>
      </c>
      <c r="C995" s="49" t="s">
        <v>1420</v>
      </c>
      <c r="D995" s="26" t="s">
        <v>1421</v>
      </c>
      <c r="E995" s="85">
        <f>IF(COUNTIF(Tableau8[Exclus], C995) &gt; 0, 1, 0)</f>
        <v>1</v>
      </c>
      <c r="F995" s="75" t="str">
        <f>VLOOKUP($C995,'NACE_ 2008 Exclus'!$B$1:$D$361,3,FALSE)</f>
        <v>Exclus suite au Décret SESAM si plus de 5 ETP occupés</v>
      </c>
    </row>
    <row r="996" spans="1:6" ht="38.25" x14ac:dyDescent="0.2">
      <c r="A996" s="49" t="s">
        <v>932</v>
      </c>
      <c r="B996" s="26" t="s">
        <v>933</v>
      </c>
      <c r="C996" s="49" t="s">
        <v>1423</v>
      </c>
      <c r="D996" s="26" t="s">
        <v>1424</v>
      </c>
      <c r="E996" s="85">
        <f>IF(COUNTIF(Tableau8[Exclus], C996) &gt; 0, 1, 0)</f>
        <v>1</v>
      </c>
      <c r="F996" s="75" t="str">
        <f>VLOOKUP($C996,'NACE_ 2008 Exclus'!$B$1:$D$361,3,FALSE)</f>
        <v>Exclus suite au décret Sesam sauf si l’activité est exercée majoritairement dans des crèches et des garderies d’enfants qui n’occupent pas plus de 5 ETP</v>
      </c>
    </row>
    <row r="997" spans="1:6" ht="25.5" x14ac:dyDescent="0.2">
      <c r="A997" s="49" t="s">
        <v>932</v>
      </c>
      <c r="B997" s="26" t="s">
        <v>933</v>
      </c>
      <c r="C997" s="49" t="s">
        <v>1428</v>
      </c>
      <c r="D997" s="26" t="s">
        <v>1429</v>
      </c>
      <c r="E997" s="85">
        <f>IF(COUNTIF(Tableau8[Exclus], C997) &gt; 0, 1, 0)</f>
        <v>1</v>
      </c>
      <c r="F997" s="75" t="str">
        <f>VLOOKUP($C997,'NACE_ 2008 Exclus'!$B$1:$D$361,3,FALSE)</f>
        <v>Exclus suite au Décret SESAM si plus de 5 ETP occupés</v>
      </c>
    </row>
    <row r="998" spans="1:6" ht="38.25" x14ac:dyDescent="0.2">
      <c r="A998" s="49" t="s">
        <v>932</v>
      </c>
      <c r="B998" s="26" t="s">
        <v>933</v>
      </c>
      <c r="C998" s="49" t="s">
        <v>1432</v>
      </c>
      <c r="D998" s="26" t="s">
        <v>1433</v>
      </c>
      <c r="E998" s="85">
        <f>IF(COUNTIF(Tableau8[Exclus], C998) &gt; 0, 1, 0)</f>
        <v>1</v>
      </c>
      <c r="F998" s="75" t="str">
        <f>VLOOKUP($C998,'NACE_ 2008 Exclus'!$B$1:$D$361,3,FALSE)</f>
        <v>Exclus suite au Décret SESAM si plus de 5 ETP occupés</v>
      </c>
    </row>
    <row r="999" spans="1:6" ht="25.5" x14ac:dyDescent="0.2">
      <c r="A999" s="49" t="s">
        <v>932</v>
      </c>
      <c r="B999" s="26" t="s">
        <v>933</v>
      </c>
      <c r="C999" s="49" t="s">
        <v>1435</v>
      </c>
      <c r="D999" s="26" t="s">
        <v>1436</v>
      </c>
      <c r="E999" s="85">
        <f>IF(COUNTIF(Tableau8[Exclus], C999) &gt; 0, 1, 0)</f>
        <v>1</v>
      </c>
      <c r="F999" s="75" t="str">
        <f>VLOOKUP($C999,'NACE_ 2008 Exclus'!$B$1:$D$361,3,FALSE)</f>
        <v>Exclus suite au Décret SESAM si plus de 5 ETP occupés</v>
      </c>
    </row>
    <row r="1000" spans="1:6" ht="25.5" x14ac:dyDescent="0.2">
      <c r="A1000" s="49" t="s">
        <v>932</v>
      </c>
      <c r="B1000" s="26" t="s">
        <v>933</v>
      </c>
      <c r="C1000" s="49" t="s">
        <v>1439</v>
      </c>
      <c r="D1000" s="26" t="s">
        <v>1440</v>
      </c>
      <c r="E1000" s="85">
        <f>IF(COUNTIF(Tableau8[Exclus], C1000) &gt; 0, 1, 0)</f>
        <v>1</v>
      </c>
      <c r="F1000" s="75" t="str">
        <f>VLOOKUP($C1000,'NACE_ 2008 Exclus'!$B$1:$D$361,3,FALSE)</f>
        <v>Exclus suite au Décret SESAM si plus de 5 ETP occupés</v>
      </c>
    </row>
    <row r="1001" spans="1:6" ht="25.5" x14ac:dyDescent="0.2">
      <c r="A1001" s="49" t="s">
        <v>932</v>
      </c>
      <c r="B1001" s="26" t="s">
        <v>933</v>
      </c>
      <c r="C1001" s="49" t="s">
        <v>1442</v>
      </c>
      <c r="D1001" s="26" t="s">
        <v>1443</v>
      </c>
      <c r="E1001" s="85">
        <f>IF(COUNTIF(Tableau8[Exclus], C1001) &gt; 0, 1, 0)</f>
        <v>1</v>
      </c>
      <c r="F1001" s="75" t="str">
        <f>VLOOKUP($C1001,'NACE_ 2008 Exclus'!$B$1:$D$361,3,FALSE)</f>
        <v>Exclus suite au Décret SESAM si plus de 5 ETP occupés</v>
      </c>
    </row>
    <row r="1002" spans="1:6" ht="38.25" x14ac:dyDescent="0.2">
      <c r="A1002" s="49" t="s">
        <v>932</v>
      </c>
      <c r="B1002" s="26" t="s">
        <v>933</v>
      </c>
      <c r="C1002" s="49" t="s">
        <v>1444</v>
      </c>
      <c r="D1002" s="26" t="s">
        <v>1445</v>
      </c>
      <c r="E1002" s="85">
        <f>IF(COUNTIF(Tableau8[Exclus], C1002) &gt; 0, 1, 0)</f>
        <v>1</v>
      </c>
      <c r="F1002" s="75" t="str">
        <f>VLOOKUP($C1002,'NACE_ 2008 Exclus'!$B$1:$D$361,3,FALSE)</f>
        <v>Exclus suite au Décret SESAM si plus de 5 ETP occupés</v>
      </c>
    </row>
    <row r="1003" spans="1:6" ht="25.5" x14ac:dyDescent="0.2">
      <c r="A1003" s="49" t="s">
        <v>932</v>
      </c>
      <c r="B1003" s="26" t="s">
        <v>933</v>
      </c>
      <c r="C1003" s="49" t="s">
        <v>1448</v>
      </c>
      <c r="D1003" s="26" t="s">
        <v>1449</v>
      </c>
      <c r="E1003" s="85">
        <f>IF(COUNTIF(Tableau8[Exclus], C1003) &gt; 0, 1, 0)</f>
        <v>1</v>
      </c>
      <c r="F1003" s="75" t="str">
        <f>VLOOKUP($C1003,'NACE_ 2008 Exclus'!$B$1:$D$361,3,FALSE)</f>
        <v>Exclus suite au Décret SESAM si plus de 5 ETP occupés</v>
      </c>
    </row>
    <row r="1004" spans="1:6" ht="25.5" x14ac:dyDescent="0.2">
      <c r="A1004" s="49" t="s">
        <v>932</v>
      </c>
      <c r="B1004" s="26" t="s">
        <v>933</v>
      </c>
      <c r="C1004" s="49" t="s">
        <v>1451</v>
      </c>
      <c r="D1004" s="26" t="s">
        <v>1452</v>
      </c>
      <c r="E1004" s="85">
        <f>IF(COUNTIF(Tableau8[Exclus], C1004) &gt; 0, 1, 0)</f>
        <v>1</v>
      </c>
      <c r="F1004" s="75" t="str">
        <f>VLOOKUP($C1004,'NACE_ 2008 Exclus'!$B$1:$D$361,3,FALSE)</f>
        <v>Exclus suite au Décret SESAM si plus de 5 ETP occupés</v>
      </c>
    </row>
    <row r="1005" spans="1:6" ht="25.5" x14ac:dyDescent="0.2">
      <c r="A1005" s="49" t="s">
        <v>932</v>
      </c>
      <c r="B1005" s="26" t="s">
        <v>933</v>
      </c>
      <c r="C1005" s="49" t="s">
        <v>1454</v>
      </c>
      <c r="D1005" s="26" t="s">
        <v>1455</v>
      </c>
      <c r="E1005" s="85">
        <f>IF(COUNTIF(Tableau8[Exclus], C1005) &gt; 0, 1, 0)</f>
        <v>1</v>
      </c>
      <c r="F1005" s="75" t="str">
        <f>VLOOKUP($C1005,'NACE_ 2008 Exclus'!$B$1:$D$361,3,FALSE)</f>
        <v>Exclus suite au Décret SESAM si plus de 5 ETP occupés</v>
      </c>
    </row>
    <row r="1006" spans="1:6" ht="25.5" x14ac:dyDescent="0.2">
      <c r="A1006" s="49" t="s">
        <v>932</v>
      </c>
      <c r="B1006" s="26" t="s">
        <v>933</v>
      </c>
      <c r="C1006" s="49" t="s">
        <v>1457</v>
      </c>
      <c r="D1006" s="26" t="s">
        <v>1458</v>
      </c>
      <c r="E1006" s="85">
        <f>IF(COUNTIF(Tableau8[Exclus], C1006) &gt; 0, 1, 0)</f>
        <v>1</v>
      </c>
      <c r="F1006" s="75" t="str">
        <f>VLOOKUP($C1006,'NACE_ 2008 Exclus'!$B$1:$D$361,3,FALSE)</f>
        <v>Exclus suite au Décret SESAM si plus de 5 ETP occupés</v>
      </c>
    </row>
    <row r="1007" spans="1:6" ht="25.5" x14ac:dyDescent="0.2">
      <c r="A1007" s="49" t="s">
        <v>932</v>
      </c>
      <c r="B1007" s="26" t="s">
        <v>933</v>
      </c>
      <c r="C1007" s="49" t="s">
        <v>1235</v>
      </c>
      <c r="D1007" s="26" t="s">
        <v>1465</v>
      </c>
      <c r="E1007" s="85">
        <f>IF(COUNTIF(Tableau8[Exclus], C1007) &gt; 0, 1, 0)</f>
        <v>1</v>
      </c>
      <c r="F1007" s="75" t="str">
        <f>VLOOKUP($C1007,'NACE_ 2008 Exclus'!$B$1:$D$361,3,FALSE)</f>
        <v>Exclus suite au Décret SESAM si plus de 5 ETP occupés</v>
      </c>
    </row>
    <row r="1008" spans="1:6" ht="25.5" x14ac:dyDescent="0.2">
      <c r="A1008" s="49" t="s">
        <v>932</v>
      </c>
      <c r="B1008" s="26" t="s">
        <v>933</v>
      </c>
      <c r="C1008" s="49" t="s">
        <v>1468</v>
      </c>
      <c r="D1008" s="26" t="s">
        <v>1469</v>
      </c>
      <c r="E1008" s="85">
        <f>IF(COUNTIF(Tableau8[Exclus], C1008) &gt; 0, 1, 0)</f>
        <v>1</v>
      </c>
      <c r="F1008" s="75" t="str">
        <f>VLOOKUP($C1008,'NACE_ 2008 Exclus'!$B$1:$D$361,3,FALSE)</f>
        <v>Exclus suite au Décret SESAM si plus de 5 ETP occupés</v>
      </c>
    </row>
    <row r="1009" spans="1:6" ht="25.5" x14ac:dyDescent="0.2">
      <c r="A1009" s="49" t="s">
        <v>932</v>
      </c>
      <c r="B1009" s="26" t="s">
        <v>933</v>
      </c>
      <c r="C1009" s="49" t="s">
        <v>1972</v>
      </c>
      <c r="D1009" s="26" t="s">
        <v>1973</v>
      </c>
      <c r="E1009" s="30">
        <f>IF(COUNTIF(Tableau8[Exclus], C1009) &gt; 0, 1, 0)</f>
        <v>0</v>
      </c>
      <c r="F1009" s="84" t="e">
        <f>VLOOKUP($C1009,'NACE_ 2008 Exclus'!$B$1:$D$361,3,FALSE)</f>
        <v>#N/A</v>
      </c>
    </row>
    <row r="1010" spans="1:6" ht="25.5" x14ac:dyDescent="0.2">
      <c r="A1010" s="49" t="s">
        <v>1472</v>
      </c>
      <c r="B1010" s="26" t="s">
        <v>1473</v>
      </c>
      <c r="C1010" s="49" t="s">
        <v>1470</v>
      </c>
      <c r="D1010" s="26" t="s">
        <v>1471</v>
      </c>
      <c r="E1010" s="30">
        <f>IF(COUNTIF(Tableau8[Exclus], C1010) &gt; 0, 1, 0)</f>
        <v>0</v>
      </c>
      <c r="F1010" s="84" t="e">
        <f>VLOOKUP($C1010,'NACE_ 2008 Exclus'!$B$1:$D$361,3,FALSE)</f>
        <v>#N/A</v>
      </c>
    </row>
    <row r="1011" spans="1:6" ht="25.5" x14ac:dyDescent="0.2">
      <c r="A1011" s="49" t="s">
        <v>1474</v>
      </c>
      <c r="B1011" s="26" t="s">
        <v>1475</v>
      </c>
      <c r="C1011" s="49" t="s">
        <v>1470</v>
      </c>
      <c r="D1011" s="26" t="s">
        <v>1471</v>
      </c>
      <c r="E1011" s="30">
        <f>IF(COUNTIF(Tableau8[Exclus], C1011) &gt; 0, 1, 0)</f>
        <v>0</v>
      </c>
      <c r="F1011" s="84" t="e">
        <f>VLOOKUP($C1011,'NACE_ 2008 Exclus'!$B$1:$D$361,3,FALSE)</f>
        <v>#N/A</v>
      </c>
    </row>
    <row r="1012" spans="1:6" ht="25.5" x14ac:dyDescent="0.2">
      <c r="A1012" s="49" t="s">
        <v>1474</v>
      </c>
      <c r="B1012" s="26" t="s">
        <v>1475</v>
      </c>
      <c r="C1012" s="49" t="s">
        <v>1478</v>
      </c>
      <c r="D1012" s="26" t="s">
        <v>1479</v>
      </c>
      <c r="E1012" s="30">
        <f>IF(COUNTIF(Tableau8[Exclus], C1012) &gt; 0, 1, 0)</f>
        <v>0</v>
      </c>
      <c r="F1012" s="84" t="e">
        <f>VLOOKUP($C1012,'NACE_ 2008 Exclus'!$B$1:$D$361,3,FALSE)</f>
        <v>#N/A</v>
      </c>
    </row>
    <row r="1013" spans="1:6" x14ac:dyDescent="0.2">
      <c r="A1013" s="49" t="s">
        <v>1476</v>
      </c>
      <c r="B1013" s="26" t="s">
        <v>1477</v>
      </c>
      <c r="C1013" s="49" t="s">
        <v>1476</v>
      </c>
      <c r="D1013" s="26" t="s">
        <v>2607</v>
      </c>
      <c r="E1013" s="30">
        <f>IF(COUNTIF(Tableau8[Exclus], C1013) &gt; 0, 1, 0)</f>
        <v>0</v>
      </c>
      <c r="F1013" s="84" t="e">
        <f>VLOOKUP($C1013,'NACE_ 2008 Exclus'!$B$1:$D$361,3,FALSE)</f>
        <v>#N/A</v>
      </c>
    </row>
    <row r="1014" spans="1:6" ht="25.5" x14ac:dyDescent="0.2">
      <c r="A1014" s="49" t="s">
        <v>1478</v>
      </c>
      <c r="B1014" s="26" t="s">
        <v>1480</v>
      </c>
      <c r="C1014" s="49" t="s">
        <v>1478</v>
      </c>
      <c r="D1014" s="26" t="s">
        <v>2606</v>
      </c>
      <c r="E1014" s="30">
        <f>IF(COUNTIF(Tableau8[Exclus], C1014) &gt; 0, 1, 0)</f>
        <v>0</v>
      </c>
      <c r="F1014" s="84" t="e">
        <f>VLOOKUP($C1014,'NACE_ 2008 Exclus'!$B$1:$D$361,3,FALSE)</f>
        <v>#N/A</v>
      </c>
    </row>
    <row r="1015" spans="1:6" ht="25.5" x14ac:dyDescent="0.2">
      <c r="A1015" s="49" t="s">
        <v>1478</v>
      </c>
      <c r="B1015" s="26" t="s">
        <v>1480</v>
      </c>
      <c r="C1015" s="49" t="s">
        <v>1489</v>
      </c>
      <c r="D1015" s="26" t="s">
        <v>1490</v>
      </c>
      <c r="E1015" s="30">
        <f>IF(COUNTIF(Tableau8[Exclus], C1015) &gt; 0, 1, 0)</f>
        <v>0</v>
      </c>
      <c r="F1015" s="84" t="e">
        <f>VLOOKUP($C1015,'NACE_ 2008 Exclus'!$B$1:$D$361,3,FALSE)</f>
        <v>#N/A</v>
      </c>
    </row>
    <row r="1016" spans="1:6" ht="25.5" x14ac:dyDescent="0.2">
      <c r="A1016" s="49" t="s">
        <v>1483</v>
      </c>
      <c r="B1016" s="26" t="s">
        <v>1491</v>
      </c>
      <c r="C1016" s="49" t="s">
        <v>1489</v>
      </c>
      <c r="D1016" s="26" t="s">
        <v>1490</v>
      </c>
      <c r="E1016" s="30">
        <f>IF(COUNTIF(Tableau8[Exclus], C1016) &gt; 0, 1, 0)</f>
        <v>0</v>
      </c>
      <c r="F1016" s="84" t="e">
        <f>VLOOKUP($C1016,'NACE_ 2008 Exclus'!$B$1:$D$361,3,FALSE)</f>
        <v>#N/A</v>
      </c>
    </row>
    <row r="1017" spans="1:6" ht="38.25" x14ac:dyDescent="0.2">
      <c r="A1017" s="49" t="s">
        <v>1485</v>
      </c>
      <c r="B1017" s="26" t="s">
        <v>1486</v>
      </c>
      <c r="C1017" s="49" t="s">
        <v>1483</v>
      </c>
      <c r="D1017" s="26" t="s">
        <v>1484</v>
      </c>
      <c r="E1017" s="30">
        <f>IF(COUNTIF(Tableau8[Exclus], C1017) &gt; 0, 1, 0)</f>
        <v>0</v>
      </c>
      <c r="F1017" s="84" t="e">
        <f>VLOOKUP($C1017,'NACE_ 2008 Exclus'!$B$1:$D$361,3,FALSE)</f>
        <v>#N/A</v>
      </c>
    </row>
    <row r="1018" spans="1:6" ht="25.5" x14ac:dyDescent="0.2">
      <c r="A1018" s="49" t="s">
        <v>1481</v>
      </c>
      <c r="B1018" s="26" t="s">
        <v>1482</v>
      </c>
      <c r="C1018" s="49" t="s">
        <v>1478</v>
      </c>
      <c r="D1018" s="26" t="s">
        <v>1479</v>
      </c>
      <c r="E1018" s="30">
        <f>IF(COUNTIF(Tableau8[Exclus], C1018) &gt; 0, 1, 0)</f>
        <v>0</v>
      </c>
      <c r="F1018" s="84" t="e">
        <f>VLOOKUP($C1018,'NACE_ 2008 Exclus'!$B$1:$D$361,3,FALSE)</f>
        <v>#N/A</v>
      </c>
    </row>
    <row r="1019" spans="1:6" ht="25.5" x14ac:dyDescent="0.2">
      <c r="A1019" s="49" t="s">
        <v>1481</v>
      </c>
      <c r="B1019" s="26" t="s">
        <v>1482</v>
      </c>
      <c r="C1019" s="49" t="s">
        <v>1489</v>
      </c>
      <c r="D1019" s="26" t="s">
        <v>1490</v>
      </c>
      <c r="E1019" s="30">
        <f>IF(COUNTIF(Tableau8[Exclus], C1019) &gt; 0, 1, 0)</f>
        <v>0</v>
      </c>
      <c r="F1019" s="84" t="e">
        <f>VLOOKUP($C1019,'NACE_ 2008 Exclus'!$B$1:$D$361,3,FALSE)</f>
        <v>#N/A</v>
      </c>
    </row>
    <row r="1020" spans="1:6" ht="25.5" x14ac:dyDescent="0.2">
      <c r="A1020" s="49" t="s">
        <v>1489</v>
      </c>
      <c r="B1020" s="26" t="s">
        <v>1492</v>
      </c>
      <c r="C1020" s="49" t="s">
        <v>1489</v>
      </c>
      <c r="D1020" s="26" t="s">
        <v>2605</v>
      </c>
      <c r="E1020" s="30">
        <f>IF(COUNTIF(Tableau8[Exclus], C1020) &gt; 0, 1, 0)</f>
        <v>0</v>
      </c>
      <c r="F1020" s="84" t="e">
        <f>VLOOKUP($C1020,'NACE_ 2008 Exclus'!$B$1:$D$361,3,FALSE)</f>
        <v>#N/A</v>
      </c>
    </row>
    <row r="1021" spans="1:6" ht="25.5" x14ac:dyDescent="0.2">
      <c r="A1021" s="49" t="s">
        <v>1493</v>
      </c>
      <c r="B1021" s="26" t="s">
        <v>1495</v>
      </c>
      <c r="C1021" s="49" t="s">
        <v>1493</v>
      </c>
      <c r="D1021" s="26" t="s">
        <v>2604</v>
      </c>
      <c r="E1021" s="30">
        <f>IF(COUNTIF(Tableau8[Exclus], C1021) &gt; 0, 1, 0)</f>
        <v>0</v>
      </c>
      <c r="F1021" s="84" t="e">
        <f>VLOOKUP($C1021,'NACE_ 2008 Exclus'!$B$1:$D$361,3,FALSE)</f>
        <v>#N/A</v>
      </c>
    </row>
    <row r="1022" spans="1:6" x14ac:dyDescent="0.2">
      <c r="A1022" s="49" t="s">
        <v>1500</v>
      </c>
      <c r="B1022" s="26" t="s">
        <v>2603</v>
      </c>
      <c r="C1022" s="49" t="s">
        <v>1500</v>
      </c>
      <c r="D1022" s="26" t="s">
        <v>1501</v>
      </c>
      <c r="E1022" s="30">
        <f>IF(COUNTIF(Tableau8[Exclus], C1022) &gt; 0, 1, 0)</f>
        <v>0</v>
      </c>
      <c r="F1022" s="84" t="e">
        <f>VLOOKUP($C1022,'NACE_ 2008 Exclus'!$B$1:$D$361,3,FALSE)</f>
        <v>#N/A</v>
      </c>
    </row>
    <row r="1023" spans="1:6" x14ac:dyDescent="0.2">
      <c r="A1023" s="49" t="s">
        <v>1502</v>
      </c>
      <c r="B1023" s="26" t="s">
        <v>1503</v>
      </c>
      <c r="C1023" s="49" t="s">
        <v>1502</v>
      </c>
      <c r="D1023" s="26" t="s">
        <v>2602</v>
      </c>
      <c r="E1023" s="30">
        <f>IF(COUNTIF(Tableau8[Exclus], C1023) &gt; 0, 1, 0)</f>
        <v>0</v>
      </c>
      <c r="F1023" s="84" t="e">
        <f>VLOOKUP($C1023,'NACE_ 2008 Exclus'!$B$1:$D$361,3,FALSE)</f>
        <v>#N/A</v>
      </c>
    </row>
    <row r="1024" spans="1:6" ht="25.5" x14ac:dyDescent="0.2">
      <c r="A1024" s="49" t="s">
        <v>1504</v>
      </c>
      <c r="B1024" s="26" t="s">
        <v>1505</v>
      </c>
      <c r="C1024" s="49" t="s">
        <v>1504</v>
      </c>
      <c r="D1024" s="26" t="s">
        <v>1505</v>
      </c>
      <c r="E1024" s="30">
        <f>IF(COUNTIF(Tableau8[Exclus], C1024) &gt; 0, 1, 0)</f>
        <v>0</v>
      </c>
      <c r="F1024" s="84" t="e">
        <f>VLOOKUP($C1024,'NACE_ 2008 Exclus'!$B$1:$D$361,3,FALSE)</f>
        <v>#N/A</v>
      </c>
    </row>
    <row r="1025" spans="1:6" x14ac:dyDescent="0.2">
      <c r="A1025" s="49" t="s">
        <v>1506</v>
      </c>
      <c r="B1025" s="26" t="s">
        <v>1507</v>
      </c>
      <c r="C1025" s="49" t="s">
        <v>1506</v>
      </c>
      <c r="D1025" s="26" t="s">
        <v>1507</v>
      </c>
      <c r="E1025" s="30">
        <f>IF(COUNTIF(Tableau8[Exclus], C1025) &gt; 0, 1, 0)</f>
        <v>0</v>
      </c>
      <c r="F1025" s="84" t="e">
        <f>VLOOKUP($C1025,'NACE_ 2008 Exclus'!$B$1:$D$361,3,FALSE)</f>
        <v>#N/A</v>
      </c>
    </row>
    <row r="1026" spans="1:6" x14ac:dyDescent="0.2">
      <c r="A1026" s="49" t="s">
        <v>1508</v>
      </c>
      <c r="B1026" s="26" t="s">
        <v>1509</v>
      </c>
      <c r="C1026" s="49" t="s">
        <v>1508</v>
      </c>
      <c r="D1026" s="26" t="s">
        <v>1509</v>
      </c>
      <c r="E1026" s="30">
        <f>IF(COUNTIF(Tableau8[Exclus], C1026) &gt; 0, 1, 0)</f>
        <v>0</v>
      </c>
      <c r="F1026" s="84" t="e">
        <f>VLOOKUP($C1026,'NACE_ 2008 Exclus'!$B$1:$D$361,3,FALSE)</f>
        <v>#N/A</v>
      </c>
    </row>
    <row r="1027" spans="1:6" x14ac:dyDescent="0.2">
      <c r="A1027" s="49" t="s">
        <v>1510</v>
      </c>
      <c r="B1027" s="26" t="s">
        <v>1511</v>
      </c>
      <c r="C1027" s="49" t="s">
        <v>1510</v>
      </c>
      <c r="D1027" s="26" t="s">
        <v>1511</v>
      </c>
      <c r="E1027" s="30">
        <f>IF(COUNTIF(Tableau8[Exclus], C1027) &gt; 0, 1, 0)</f>
        <v>0</v>
      </c>
      <c r="F1027" s="84" t="e">
        <f>VLOOKUP($C1027,'NACE_ 2008 Exclus'!$B$1:$D$361,3,FALSE)</f>
        <v>#N/A</v>
      </c>
    </row>
    <row r="1028" spans="1:6" x14ac:dyDescent="0.2">
      <c r="A1028" s="49" t="s">
        <v>1512</v>
      </c>
      <c r="B1028" s="26" t="s">
        <v>1513</v>
      </c>
      <c r="C1028" s="49" t="s">
        <v>1512</v>
      </c>
      <c r="D1028" s="26" t="s">
        <v>1513</v>
      </c>
      <c r="E1028" s="30">
        <f>IF(COUNTIF(Tableau8[Exclus], C1028) &gt; 0, 1, 0)</f>
        <v>0</v>
      </c>
      <c r="F1028" s="84" t="e">
        <f>VLOOKUP($C1028,'NACE_ 2008 Exclus'!$B$1:$D$361,3,FALSE)</f>
        <v>#N/A</v>
      </c>
    </row>
    <row r="1029" spans="1:6" x14ac:dyDescent="0.2">
      <c r="A1029" s="49" t="s">
        <v>1514</v>
      </c>
      <c r="B1029" s="26" t="s">
        <v>1515</v>
      </c>
      <c r="C1029" s="49" t="s">
        <v>1514</v>
      </c>
      <c r="D1029" s="26" t="s">
        <v>1515</v>
      </c>
      <c r="E1029" s="30">
        <f>IF(COUNTIF(Tableau8[Exclus], C1029) &gt; 0, 1, 0)</f>
        <v>0</v>
      </c>
      <c r="F1029" s="84" t="e">
        <f>VLOOKUP($C1029,'NACE_ 2008 Exclus'!$B$1:$D$361,3,FALSE)</f>
        <v>#N/A</v>
      </c>
    </row>
    <row r="1030" spans="1:6" x14ac:dyDescent="0.2">
      <c r="A1030" s="49" t="s">
        <v>1516</v>
      </c>
      <c r="B1030" s="26" t="s">
        <v>1517</v>
      </c>
      <c r="C1030" s="49" t="s">
        <v>1516</v>
      </c>
      <c r="D1030" s="26" t="s">
        <v>1517</v>
      </c>
      <c r="E1030" s="30">
        <f>IF(COUNTIF(Tableau8[Exclus], C1030) &gt; 0, 1, 0)</f>
        <v>0</v>
      </c>
      <c r="F1030" s="84" t="e">
        <f>VLOOKUP($C1030,'NACE_ 2008 Exclus'!$B$1:$D$361,3,FALSE)</f>
        <v>#N/A</v>
      </c>
    </row>
    <row r="1031" spans="1:6" ht="25.5" x14ac:dyDescent="0.2">
      <c r="A1031" s="49" t="s">
        <v>1518</v>
      </c>
      <c r="B1031" s="26" t="s">
        <v>1522</v>
      </c>
      <c r="C1031" s="49" t="s">
        <v>1518</v>
      </c>
      <c r="D1031" s="26" t="s">
        <v>2601</v>
      </c>
      <c r="E1031" s="30">
        <f>IF(COUNTIF(Tableau8[Exclus], C1031) &gt; 0, 1, 0)</f>
        <v>0</v>
      </c>
      <c r="F1031" s="84" t="e">
        <f>VLOOKUP($C1031,'NACE_ 2008 Exclus'!$B$1:$D$361,3,FALSE)</f>
        <v>#N/A</v>
      </c>
    </row>
    <row r="1032" spans="1:6" ht="25.5" x14ac:dyDescent="0.2">
      <c r="A1032" s="49" t="s">
        <v>1525</v>
      </c>
      <c r="B1032" s="26" t="s">
        <v>1526</v>
      </c>
      <c r="C1032" s="49" t="s">
        <v>1525</v>
      </c>
      <c r="D1032" s="26" t="s">
        <v>1526</v>
      </c>
      <c r="E1032" s="85">
        <f>IF(COUNTIF(Tableau8[Exclus], C1032) &gt; 0, 1, 0)</f>
        <v>1</v>
      </c>
      <c r="F1032" s="75" t="str">
        <f>VLOOKUP($C1032,'NACE_ 2008 Exclus'!$B$1:$D$361,3,FALSE)</f>
        <v>Exclus suite au Décret SESAM si plus de 5 ETP occupés</v>
      </c>
    </row>
    <row r="1033" spans="1:6" x14ac:dyDescent="0.2">
      <c r="A1033" s="49" t="s">
        <v>1527</v>
      </c>
      <c r="B1033" s="26" t="s">
        <v>1528</v>
      </c>
      <c r="C1033" s="49" t="s">
        <v>1527</v>
      </c>
      <c r="D1033" s="26" t="s">
        <v>1528</v>
      </c>
      <c r="E1033" s="30">
        <f>IF(COUNTIF(Tableau8[Exclus], C1033) &gt; 0, 1, 0)</f>
        <v>0</v>
      </c>
      <c r="F1033" s="84" t="e">
        <f>VLOOKUP($C1033,'NACE_ 2008 Exclus'!$B$1:$D$361,3,FALSE)</f>
        <v>#N/A</v>
      </c>
    </row>
    <row r="1034" spans="1:6" x14ac:dyDescent="0.2">
      <c r="A1034" s="49" t="s">
        <v>1529</v>
      </c>
      <c r="B1034" s="26" t="s">
        <v>1530</v>
      </c>
      <c r="C1034" s="49" t="s">
        <v>1529</v>
      </c>
      <c r="D1034" s="26" t="s">
        <v>1530</v>
      </c>
      <c r="E1034" s="30">
        <f>IF(COUNTIF(Tableau8[Exclus], C1034) &gt; 0, 1, 0)</f>
        <v>0</v>
      </c>
      <c r="F1034" s="84" t="e">
        <f>VLOOKUP($C1034,'NACE_ 2008 Exclus'!$B$1:$D$361,3,FALSE)</f>
        <v>#N/A</v>
      </c>
    </row>
    <row r="1035" spans="1:6" ht="25.5" x14ac:dyDescent="0.2">
      <c r="A1035" s="49" t="s">
        <v>1496</v>
      </c>
      <c r="B1035" s="26" t="s">
        <v>1497</v>
      </c>
      <c r="C1035" s="49" t="s">
        <v>1493</v>
      </c>
      <c r="D1035" s="26" t="s">
        <v>1494</v>
      </c>
      <c r="E1035" s="30">
        <f>IF(COUNTIF(Tableau8[Exclus], C1035) &gt; 0, 1, 0)</f>
        <v>0</v>
      </c>
      <c r="F1035" s="84" t="e">
        <f>VLOOKUP($C1035,'NACE_ 2008 Exclus'!$B$1:$D$361,3,FALSE)</f>
        <v>#N/A</v>
      </c>
    </row>
    <row r="1036" spans="1:6" x14ac:dyDescent="0.2">
      <c r="A1036" s="49" t="s">
        <v>1496</v>
      </c>
      <c r="B1036" s="26" t="s">
        <v>2600</v>
      </c>
      <c r="C1036" s="49" t="s">
        <v>1496</v>
      </c>
      <c r="D1036" s="26" t="s">
        <v>1531</v>
      </c>
      <c r="E1036" s="30">
        <f>IF(COUNTIF(Tableau8[Exclus], C1036) &gt; 0, 1, 0)</f>
        <v>0</v>
      </c>
      <c r="F1036" s="84" t="e">
        <f>VLOOKUP($C1036,'NACE_ 2008 Exclus'!$B$1:$D$361,3,FALSE)</f>
        <v>#N/A</v>
      </c>
    </row>
    <row r="1037" spans="1:6" ht="25.5" x14ac:dyDescent="0.2">
      <c r="A1037" s="49" t="s">
        <v>1498</v>
      </c>
      <c r="B1037" s="26" t="s">
        <v>1499</v>
      </c>
      <c r="C1037" s="49" t="s">
        <v>1493</v>
      </c>
      <c r="D1037" s="26" t="s">
        <v>1494</v>
      </c>
      <c r="E1037" s="30">
        <f>IF(COUNTIF(Tableau8[Exclus], C1037) &gt; 0, 1, 0)</f>
        <v>0</v>
      </c>
      <c r="F1037" s="84" t="e">
        <f>VLOOKUP($C1037,'NACE_ 2008 Exclus'!$B$1:$D$361,3,FALSE)</f>
        <v>#N/A</v>
      </c>
    </row>
    <row r="1038" spans="1:6" x14ac:dyDescent="0.2">
      <c r="A1038" s="49" t="s">
        <v>1498</v>
      </c>
      <c r="B1038" s="26" t="s">
        <v>2599</v>
      </c>
      <c r="C1038" s="49" t="s">
        <v>1498</v>
      </c>
      <c r="D1038" s="26" t="s">
        <v>1532</v>
      </c>
      <c r="E1038" s="30">
        <f>IF(COUNTIF(Tableau8[Exclus], C1038) &gt; 0, 1, 0)</f>
        <v>0</v>
      </c>
      <c r="F1038" s="84" t="e">
        <f>VLOOKUP($C1038,'NACE_ 2008 Exclus'!$B$1:$D$361,3,FALSE)</f>
        <v>#N/A</v>
      </c>
    </row>
    <row r="1039" spans="1:6" x14ac:dyDescent="0.2">
      <c r="A1039" s="49" t="s">
        <v>1535</v>
      </c>
      <c r="B1039" s="26" t="s">
        <v>1536</v>
      </c>
      <c r="C1039" s="49" t="s">
        <v>1533</v>
      </c>
      <c r="D1039" s="26" t="s">
        <v>1534</v>
      </c>
      <c r="E1039" s="30">
        <f>IF(COUNTIF(Tableau8[Exclus], C1039) &gt; 0, 1, 0)</f>
        <v>0</v>
      </c>
      <c r="F1039" s="84" t="e">
        <f>VLOOKUP($C1039,'NACE_ 2008 Exclus'!$B$1:$D$361,3,FALSE)</f>
        <v>#N/A</v>
      </c>
    </row>
    <row r="1040" spans="1:6" ht="25.5" x14ac:dyDescent="0.2">
      <c r="A1040" s="49" t="s">
        <v>1537</v>
      </c>
      <c r="B1040" s="26" t="s">
        <v>1538</v>
      </c>
      <c r="C1040" s="49" t="s">
        <v>1533</v>
      </c>
      <c r="D1040" s="26" t="s">
        <v>1534</v>
      </c>
      <c r="E1040" s="30">
        <f>IF(COUNTIF(Tableau8[Exclus], C1040) &gt; 0, 1, 0)</f>
        <v>0</v>
      </c>
      <c r="F1040" s="84" t="e">
        <f>VLOOKUP($C1040,'NACE_ 2008 Exclus'!$B$1:$D$361,3,FALSE)</f>
        <v>#N/A</v>
      </c>
    </row>
    <row r="1041" spans="1:6" ht="25.5" x14ac:dyDescent="0.2">
      <c r="A1041" s="49" t="s">
        <v>1539</v>
      </c>
      <c r="B1041" s="26" t="s">
        <v>1540</v>
      </c>
      <c r="C1041" s="49" t="s">
        <v>1533</v>
      </c>
      <c r="D1041" s="26" t="s">
        <v>1534</v>
      </c>
      <c r="E1041" s="30">
        <f>IF(COUNTIF(Tableau8[Exclus], C1041) &gt; 0, 1, 0)</f>
        <v>0</v>
      </c>
      <c r="F1041" s="84" t="e">
        <f>VLOOKUP($C1041,'NACE_ 2008 Exclus'!$B$1:$D$361,3,FALSE)</f>
        <v>#N/A</v>
      </c>
    </row>
    <row r="1042" spans="1:6" ht="25.5" x14ac:dyDescent="0.2">
      <c r="A1042" s="49" t="s">
        <v>1487</v>
      </c>
      <c r="B1042" s="26" t="s">
        <v>1488</v>
      </c>
      <c r="C1042" s="49" t="s">
        <v>1483</v>
      </c>
      <c r="D1042" s="26" t="s">
        <v>1484</v>
      </c>
      <c r="E1042" s="30">
        <f>IF(COUNTIF(Tableau8[Exclus], C1042) &gt; 0, 1, 0)</f>
        <v>0</v>
      </c>
      <c r="F1042" s="84" t="e">
        <f>VLOOKUP($C1042,'NACE_ 2008 Exclus'!$B$1:$D$361,3,FALSE)</f>
        <v>#N/A</v>
      </c>
    </row>
    <row r="1043" spans="1:6" ht="25.5" x14ac:dyDescent="0.2">
      <c r="A1043" s="49" t="s">
        <v>1487</v>
      </c>
      <c r="B1043" s="26" t="s">
        <v>1488</v>
      </c>
      <c r="C1043" s="49" t="s">
        <v>1533</v>
      </c>
      <c r="D1043" s="26" t="s">
        <v>1534</v>
      </c>
      <c r="E1043" s="30">
        <f>IF(COUNTIF(Tableau8[Exclus], C1043) &gt; 0, 1, 0)</f>
        <v>0</v>
      </c>
      <c r="F1043" s="84" t="e">
        <f>VLOOKUP($C1043,'NACE_ 2008 Exclus'!$B$1:$D$361,3,FALSE)</f>
        <v>#N/A</v>
      </c>
    </row>
    <row r="1044" spans="1:6" ht="38.25" x14ac:dyDescent="0.2">
      <c r="A1044" s="49" t="s">
        <v>1487</v>
      </c>
      <c r="B1044" s="26" t="s">
        <v>1488</v>
      </c>
      <c r="C1044" s="49" t="s">
        <v>1919</v>
      </c>
      <c r="D1044" s="26" t="s">
        <v>1920</v>
      </c>
      <c r="E1044" s="85">
        <f>IF(COUNTIF(Tableau8[Exclus], C1044) &gt; 0, 1, 0)</f>
        <v>1</v>
      </c>
      <c r="F1044" s="75" t="str">
        <f>VLOOKUP($C1044,'NACE_ 2008 Exclus'!$B$1:$D$361,3,FALSE)</f>
        <v>Exclus suite au Décret SESAM sauf si activités exercées par parcs d'attraction et exploitations touristiques</v>
      </c>
    </row>
    <row r="1045" spans="1:6" ht="38.25" x14ac:dyDescent="0.2">
      <c r="A1045" s="49" t="s">
        <v>1487</v>
      </c>
      <c r="B1045" s="26" t="s">
        <v>1488</v>
      </c>
      <c r="C1045" s="49" t="s">
        <v>1929</v>
      </c>
      <c r="D1045" s="26" t="s">
        <v>1930</v>
      </c>
      <c r="E1045" s="85">
        <f>IF(COUNTIF(Tableau8[Exclus], C1045) &gt; 0, 1, 0)</f>
        <v>1</v>
      </c>
      <c r="F1045" s="75" t="str">
        <f>VLOOKUP($C1045,'NACE_ 2008 Exclus'!$B$1:$D$361,3,FALSE)</f>
        <v>Exclus suite au Décret SESAM sauf si activités exercées par parcs d'attraction et exploitations touristiques</v>
      </c>
    </row>
    <row r="1046" spans="1:6" ht="25.5" x14ac:dyDescent="0.2">
      <c r="A1046" s="49" t="s">
        <v>1541</v>
      </c>
      <c r="B1046" s="26" t="s">
        <v>1542</v>
      </c>
      <c r="C1046" s="49" t="s">
        <v>1541</v>
      </c>
      <c r="D1046" s="26" t="s">
        <v>1542</v>
      </c>
      <c r="E1046" s="30">
        <f>IF(COUNTIF(Tableau8[Exclus], C1046) &gt; 0, 1, 0)</f>
        <v>0</v>
      </c>
      <c r="F1046" s="84" t="e">
        <f>VLOOKUP($C1046,'NACE_ 2008 Exclus'!$B$1:$D$361,3,FALSE)</f>
        <v>#N/A</v>
      </c>
    </row>
    <row r="1047" spans="1:6" x14ac:dyDescent="0.2">
      <c r="A1047" s="49" t="s">
        <v>1543</v>
      </c>
      <c r="B1047" s="26" t="s">
        <v>1544</v>
      </c>
      <c r="C1047" s="49" t="s">
        <v>1543</v>
      </c>
      <c r="D1047" s="26" t="s">
        <v>1544</v>
      </c>
      <c r="E1047" s="30">
        <f>IF(COUNTIF(Tableau8[Exclus], C1047) &gt; 0, 1, 0)</f>
        <v>0</v>
      </c>
      <c r="F1047" s="84" t="e">
        <f>VLOOKUP($C1047,'NACE_ 2008 Exclus'!$B$1:$D$361,3,FALSE)</f>
        <v>#N/A</v>
      </c>
    </row>
    <row r="1048" spans="1:6" x14ac:dyDescent="0.2">
      <c r="A1048" s="49" t="s">
        <v>1543</v>
      </c>
      <c r="B1048" s="26" t="s">
        <v>1544</v>
      </c>
      <c r="C1048" s="49" t="s">
        <v>2423</v>
      </c>
      <c r="D1048" s="26" t="s">
        <v>2424</v>
      </c>
      <c r="E1048" s="30">
        <f>IF(COUNTIF(Tableau8[Exclus], C1048) &gt; 0, 1, 0)</f>
        <v>0</v>
      </c>
      <c r="F1048" s="84" t="e">
        <f>VLOOKUP($C1048,'NACE_ 2008 Exclus'!$B$1:$D$361,3,FALSE)</f>
        <v>#N/A</v>
      </c>
    </row>
    <row r="1049" spans="1:6" ht="25.5" x14ac:dyDescent="0.2">
      <c r="A1049" s="49" t="s">
        <v>1543</v>
      </c>
      <c r="B1049" s="26" t="s">
        <v>1544</v>
      </c>
      <c r="C1049" s="49" t="s">
        <v>2426</v>
      </c>
      <c r="D1049" s="26" t="s">
        <v>2427</v>
      </c>
      <c r="E1049" s="30">
        <f>IF(COUNTIF(Tableau8[Exclus], C1049) &gt; 0, 1, 0)</f>
        <v>0</v>
      </c>
      <c r="F1049" s="84" t="e">
        <f>VLOOKUP($C1049,'NACE_ 2008 Exclus'!$B$1:$D$361,3,FALSE)</f>
        <v>#N/A</v>
      </c>
    </row>
    <row r="1050" spans="1:6" ht="25.5" x14ac:dyDescent="0.2">
      <c r="A1050" s="49" t="s">
        <v>1976</v>
      </c>
      <c r="B1050" s="26" t="s">
        <v>1977</v>
      </c>
      <c r="C1050" s="49" t="s">
        <v>1972</v>
      </c>
      <c r="D1050" s="26" t="s">
        <v>1973</v>
      </c>
      <c r="E1050" s="30">
        <f>IF(COUNTIF(Tableau8[Exclus], C1050) &gt; 0, 1, 0)</f>
        <v>0</v>
      </c>
      <c r="F1050" s="84" t="e">
        <f>VLOOKUP($C1050,'NACE_ 2008 Exclus'!$B$1:$D$361,3,FALSE)</f>
        <v>#N/A</v>
      </c>
    </row>
    <row r="1051" spans="1:6" x14ac:dyDescent="0.2">
      <c r="A1051" s="49" t="s">
        <v>1545</v>
      </c>
      <c r="B1051" s="26" t="s">
        <v>1546</v>
      </c>
      <c r="C1051" s="49" t="s">
        <v>1545</v>
      </c>
      <c r="D1051" s="26" t="s">
        <v>1546</v>
      </c>
      <c r="E1051" s="30">
        <f>IF(COUNTIF(Tableau8[Exclus], C1051) &gt; 0, 1, 0)</f>
        <v>0</v>
      </c>
      <c r="F1051" s="84" t="e">
        <f>VLOOKUP($C1051,'NACE_ 2008 Exclus'!$B$1:$D$361,3,FALSE)</f>
        <v>#N/A</v>
      </c>
    </row>
    <row r="1052" spans="1:6" x14ac:dyDescent="0.2">
      <c r="A1052" s="49" t="s">
        <v>1547</v>
      </c>
      <c r="B1052" s="26" t="s">
        <v>1548</v>
      </c>
      <c r="C1052" s="49" t="s">
        <v>1547</v>
      </c>
      <c r="D1052" s="26" t="s">
        <v>1548</v>
      </c>
      <c r="E1052" s="30">
        <f>IF(COUNTIF(Tableau8[Exclus], C1052) &gt; 0, 1, 0)</f>
        <v>0</v>
      </c>
      <c r="F1052" s="84" t="e">
        <f>VLOOKUP($C1052,'NACE_ 2008 Exclus'!$B$1:$D$361,3,FALSE)</f>
        <v>#N/A</v>
      </c>
    </row>
    <row r="1053" spans="1:6" x14ac:dyDescent="0.2">
      <c r="A1053" s="49" t="s">
        <v>1549</v>
      </c>
      <c r="B1053" s="26" t="s">
        <v>1550</v>
      </c>
      <c r="C1053" s="49" t="s">
        <v>1549</v>
      </c>
      <c r="D1053" s="26" t="s">
        <v>1550</v>
      </c>
      <c r="E1053" s="30">
        <f>IF(COUNTIF(Tableau8[Exclus], C1053) &gt; 0, 1, 0)</f>
        <v>0</v>
      </c>
      <c r="F1053" s="84" t="e">
        <f>VLOOKUP($C1053,'NACE_ 2008 Exclus'!$B$1:$D$361,3,FALSE)</f>
        <v>#N/A</v>
      </c>
    </row>
    <row r="1054" spans="1:6" ht="25.5" x14ac:dyDescent="0.2">
      <c r="A1054" s="49" t="s">
        <v>1551</v>
      </c>
      <c r="B1054" s="26" t="s">
        <v>1552</v>
      </c>
      <c r="C1054" s="49" t="s">
        <v>1551</v>
      </c>
      <c r="D1054" s="26" t="s">
        <v>1552</v>
      </c>
      <c r="E1054" s="30">
        <f>IF(COUNTIF(Tableau8[Exclus], C1054) &gt; 0, 1, 0)</f>
        <v>0</v>
      </c>
      <c r="F1054" s="84" t="e">
        <f>VLOOKUP($C1054,'NACE_ 2008 Exclus'!$B$1:$D$361,3,FALSE)</f>
        <v>#N/A</v>
      </c>
    </row>
    <row r="1055" spans="1:6" x14ac:dyDescent="0.2">
      <c r="A1055" s="49" t="s">
        <v>1553</v>
      </c>
      <c r="B1055" s="26" t="s">
        <v>1554</v>
      </c>
      <c r="C1055" s="49" t="s">
        <v>1553</v>
      </c>
      <c r="D1055" s="26" t="s">
        <v>1554</v>
      </c>
      <c r="E1055" s="30">
        <f>IF(COUNTIF(Tableau8[Exclus], C1055) &gt; 0, 1, 0)</f>
        <v>0</v>
      </c>
      <c r="F1055" s="84" t="e">
        <f>VLOOKUP($C1055,'NACE_ 2008 Exclus'!$B$1:$D$361,3,FALSE)</f>
        <v>#N/A</v>
      </c>
    </row>
    <row r="1056" spans="1:6" ht="25.5" x14ac:dyDescent="0.2">
      <c r="A1056" s="49" t="s">
        <v>1555</v>
      </c>
      <c r="B1056" s="26" t="s">
        <v>1556</v>
      </c>
      <c r="C1056" s="49" t="s">
        <v>1555</v>
      </c>
      <c r="D1056" s="26" t="s">
        <v>1556</v>
      </c>
      <c r="E1056" s="30">
        <f>IF(COUNTIF(Tableau8[Exclus], C1056) &gt; 0, 1, 0)</f>
        <v>0</v>
      </c>
      <c r="F1056" s="84" t="e">
        <f>VLOOKUP($C1056,'NACE_ 2008 Exclus'!$B$1:$D$361,3,FALSE)</f>
        <v>#N/A</v>
      </c>
    </row>
    <row r="1057" spans="1:6" ht="25.5" x14ac:dyDescent="0.2">
      <c r="A1057" s="49" t="s">
        <v>1557</v>
      </c>
      <c r="B1057" s="26" t="s">
        <v>1558</v>
      </c>
      <c r="C1057" s="49" t="s">
        <v>1557</v>
      </c>
      <c r="D1057" s="26" t="s">
        <v>1558</v>
      </c>
      <c r="E1057" s="30">
        <f>IF(COUNTIF(Tableau8[Exclus], C1057) &gt; 0, 1, 0)</f>
        <v>0</v>
      </c>
      <c r="F1057" s="84" t="e">
        <f>VLOOKUP($C1057,'NACE_ 2008 Exclus'!$B$1:$D$361,3,FALSE)</f>
        <v>#N/A</v>
      </c>
    </row>
    <row r="1058" spans="1:6" ht="38.25" x14ac:dyDescent="0.2">
      <c r="A1058" s="49" t="s">
        <v>1921</v>
      </c>
      <c r="B1058" s="26" t="s">
        <v>1922</v>
      </c>
      <c r="C1058" s="49" t="s">
        <v>1919</v>
      </c>
      <c r="D1058" s="26" t="s">
        <v>1920</v>
      </c>
      <c r="E1058" s="85">
        <f>IF(COUNTIF(Tableau8[Exclus], C1058) &gt; 0, 1, 0)</f>
        <v>1</v>
      </c>
      <c r="F1058" s="75" t="str">
        <f>VLOOKUP($C1058,'NACE_ 2008 Exclus'!$B$1:$D$361,3,FALSE)</f>
        <v>Exclus suite au Décret SESAM sauf si activités exercées par parcs d'attraction et exploitations touristiques</v>
      </c>
    </row>
    <row r="1059" spans="1:6" ht="38.25" x14ac:dyDescent="0.2">
      <c r="A1059" s="49" t="s">
        <v>1921</v>
      </c>
      <c r="B1059" s="26" t="s">
        <v>1922</v>
      </c>
      <c r="C1059" s="49" t="s">
        <v>1929</v>
      </c>
      <c r="D1059" s="26" t="s">
        <v>1930</v>
      </c>
      <c r="E1059" s="85">
        <f>IF(COUNTIF(Tableau8[Exclus], C1059) &gt; 0, 1, 0)</f>
        <v>1</v>
      </c>
      <c r="F1059" s="75" t="str">
        <f>VLOOKUP($C1059,'NACE_ 2008 Exclus'!$B$1:$D$361,3,FALSE)</f>
        <v>Exclus suite au Décret SESAM sauf si activités exercées par parcs d'attraction et exploitations touristiques</v>
      </c>
    </row>
    <row r="1060" spans="1:6" x14ac:dyDescent="0.2">
      <c r="A1060" s="49" t="s">
        <v>1559</v>
      </c>
      <c r="B1060" s="26" t="s">
        <v>1560</v>
      </c>
      <c r="C1060" s="49" t="s">
        <v>1559</v>
      </c>
      <c r="D1060" s="26" t="s">
        <v>1560</v>
      </c>
      <c r="E1060" s="30">
        <f>IF(COUNTIF(Tableau8[Exclus], C1060) &gt; 0, 1, 0)</f>
        <v>0</v>
      </c>
      <c r="F1060" s="84" t="e">
        <f>VLOOKUP($C1060,'NACE_ 2008 Exclus'!$B$1:$D$361,3,FALSE)</f>
        <v>#N/A</v>
      </c>
    </row>
    <row r="1061" spans="1:6" ht="38.25" x14ac:dyDescent="0.2">
      <c r="A1061" s="49" t="s">
        <v>1559</v>
      </c>
      <c r="B1061" s="26" t="s">
        <v>1560</v>
      </c>
      <c r="C1061" s="49" t="s">
        <v>1734</v>
      </c>
      <c r="D1061" s="26" t="s">
        <v>1735</v>
      </c>
      <c r="E1061" s="85">
        <f>IF(COUNTIF(Tableau8[Exclus], C1061) &gt; 0, 1, 0)</f>
        <v>1</v>
      </c>
      <c r="F1061" s="75" t="str">
        <f>VLOOKUP($C1061,'NACE_ 2008 Exclus'!$B$1:$D$361,3,FALSE)</f>
        <v>Exclus suite au Décret SESAM</v>
      </c>
    </row>
    <row r="1062" spans="1:6" x14ac:dyDescent="0.2">
      <c r="A1062" s="49" t="s">
        <v>1563</v>
      </c>
      <c r="B1062" s="26" t="s">
        <v>1562</v>
      </c>
      <c r="C1062" s="49" t="s">
        <v>1561</v>
      </c>
      <c r="D1062" s="26" t="s">
        <v>1562</v>
      </c>
      <c r="E1062" s="30">
        <f>IF(COUNTIF(Tableau8[Exclus], C1062) &gt; 0, 1, 0)</f>
        <v>0</v>
      </c>
      <c r="F1062" s="84" t="e">
        <f>VLOOKUP($C1062,'NACE_ 2008 Exclus'!$B$1:$D$361,3,FALSE)</f>
        <v>#N/A</v>
      </c>
    </row>
    <row r="1063" spans="1:6" ht="25.5" x14ac:dyDescent="0.2">
      <c r="A1063" s="49" t="s">
        <v>1566</v>
      </c>
      <c r="B1063" s="26" t="s">
        <v>1567</v>
      </c>
      <c r="C1063" s="49" t="s">
        <v>1564</v>
      </c>
      <c r="D1063" s="26" t="s">
        <v>1565</v>
      </c>
      <c r="E1063" s="30">
        <f>IF(COUNTIF(Tableau8[Exclus], C1063) &gt; 0, 1, 0)</f>
        <v>0</v>
      </c>
      <c r="F1063" s="84" t="e">
        <f>VLOOKUP($C1063,'NACE_ 2008 Exclus'!$B$1:$D$361,3,FALSE)</f>
        <v>#N/A</v>
      </c>
    </row>
    <row r="1064" spans="1:6" x14ac:dyDescent="0.2">
      <c r="A1064" s="49" t="s">
        <v>1568</v>
      </c>
      <c r="B1064" s="26" t="s">
        <v>1569</v>
      </c>
      <c r="C1064" s="49" t="s">
        <v>1564</v>
      </c>
      <c r="D1064" s="26" t="s">
        <v>1565</v>
      </c>
      <c r="E1064" s="30">
        <f>IF(COUNTIF(Tableau8[Exclus], C1064) &gt; 0, 1, 0)</f>
        <v>0</v>
      </c>
      <c r="F1064" s="84" t="e">
        <f>VLOOKUP($C1064,'NACE_ 2008 Exclus'!$B$1:$D$361,3,FALSE)</f>
        <v>#N/A</v>
      </c>
    </row>
    <row r="1065" spans="1:6" x14ac:dyDescent="0.2">
      <c r="A1065" s="49" t="s">
        <v>1570</v>
      </c>
      <c r="B1065" s="26" t="s">
        <v>2598</v>
      </c>
      <c r="C1065" s="49" t="s">
        <v>1570</v>
      </c>
      <c r="D1065" s="26" t="s">
        <v>1571</v>
      </c>
      <c r="E1065" s="30">
        <f>IF(COUNTIF(Tableau8[Exclus], C1065) &gt; 0, 1, 0)</f>
        <v>0</v>
      </c>
      <c r="F1065" s="84" t="e">
        <f>VLOOKUP($C1065,'NACE_ 2008 Exclus'!$B$1:$D$361,3,FALSE)</f>
        <v>#N/A</v>
      </c>
    </row>
    <row r="1066" spans="1:6" ht="38.25" x14ac:dyDescent="0.2">
      <c r="A1066" s="49" t="s">
        <v>1574</v>
      </c>
      <c r="B1066" s="26" t="s">
        <v>1575</v>
      </c>
      <c r="C1066" s="49" t="s">
        <v>1572</v>
      </c>
      <c r="D1066" s="26" t="s">
        <v>1573</v>
      </c>
      <c r="E1066" s="30">
        <f>IF(COUNTIF(Tableau8[Exclus], C1066) &gt; 0, 1, 0)</f>
        <v>0</v>
      </c>
      <c r="F1066" s="84" t="e">
        <f>VLOOKUP($C1066,'NACE_ 2008 Exclus'!$B$1:$D$361,3,FALSE)</f>
        <v>#N/A</v>
      </c>
    </row>
    <row r="1067" spans="1:6" x14ac:dyDescent="0.2">
      <c r="A1067" s="49" t="s">
        <v>1576</v>
      </c>
      <c r="B1067" s="26" t="s">
        <v>1577</v>
      </c>
      <c r="C1067" s="49" t="s">
        <v>1576</v>
      </c>
      <c r="D1067" s="26" t="s">
        <v>1577</v>
      </c>
      <c r="E1067" s="30">
        <f>IF(COUNTIF(Tableau8[Exclus], C1067) &gt; 0, 1, 0)</f>
        <v>0</v>
      </c>
      <c r="F1067" s="84" t="e">
        <f>VLOOKUP($C1067,'NACE_ 2008 Exclus'!$B$1:$D$361,3,FALSE)</f>
        <v>#N/A</v>
      </c>
    </row>
    <row r="1068" spans="1:6" x14ac:dyDescent="0.2">
      <c r="A1068" s="49" t="s">
        <v>1578</v>
      </c>
      <c r="B1068" s="26" t="s">
        <v>1579</v>
      </c>
      <c r="C1068" s="49" t="s">
        <v>1578</v>
      </c>
      <c r="D1068" s="26" t="s">
        <v>1579</v>
      </c>
      <c r="E1068" s="30">
        <f>IF(COUNTIF(Tableau8[Exclus], C1068) &gt; 0, 1, 0)</f>
        <v>0</v>
      </c>
      <c r="F1068" s="84" t="e">
        <f>VLOOKUP($C1068,'NACE_ 2008 Exclus'!$B$1:$D$361,3,FALSE)</f>
        <v>#N/A</v>
      </c>
    </row>
    <row r="1069" spans="1:6" x14ac:dyDescent="0.2">
      <c r="A1069" s="49" t="s">
        <v>1580</v>
      </c>
      <c r="B1069" s="26" t="s">
        <v>1581</v>
      </c>
      <c r="C1069" s="49" t="s">
        <v>1580</v>
      </c>
      <c r="D1069" s="26" t="s">
        <v>1581</v>
      </c>
      <c r="E1069" s="30">
        <f>IF(COUNTIF(Tableau8[Exclus], C1069) &gt; 0, 1, 0)</f>
        <v>0</v>
      </c>
      <c r="F1069" s="84" t="e">
        <f>VLOOKUP($C1069,'NACE_ 2008 Exclus'!$B$1:$D$361,3,FALSE)</f>
        <v>#N/A</v>
      </c>
    </row>
    <row r="1070" spans="1:6" ht="38.25" x14ac:dyDescent="0.2">
      <c r="A1070" s="49" t="s">
        <v>1931</v>
      </c>
      <c r="B1070" s="26" t="s">
        <v>1932</v>
      </c>
      <c r="C1070" s="49" t="s">
        <v>1929</v>
      </c>
      <c r="D1070" s="26" t="s">
        <v>1930</v>
      </c>
      <c r="E1070" s="85">
        <f>IF(COUNTIF(Tableau8[Exclus], C1070) &gt; 0, 1, 0)</f>
        <v>1</v>
      </c>
      <c r="F1070" s="75" t="str">
        <f>VLOOKUP($C1070,'NACE_ 2008 Exclus'!$B$1:$D$361,3,FALSE)</f>
        <v>Exclus suite au Décret SESAM sauf si activités exercées par parcs d'attraction et exploitations touristiques</v>
      </c>
    </row>
    <row r="1071" spans="1:6" x14ac:dyDescent="0.2">
      <c r="A1071" s="49" t="s">
        <v>1582</v>
      </c>
      <c r="B1071" s="26" t="s">
        <v>1583</v>
      </c>
      <c r="C1071" s="49" t="s">
        <v>1582</v>
      </c>
      <c r="D1071" s="26" t="s">
        <v>1583</v>
      </c>
      <c r="E1071" s="30">
        <f>IF(COUNTIF(Tableau8[Exclus], C1071) &gt; 0, 1, 0)</f>
        <v>0</v>
      </c>
      <c r="F1071" s="84" t="e">
        <f>VLOOKUP($C1071,'NACE_ 2008 Exclus'!$B$1:$D$361,3,FALSE)</f>
        <v>#N/A</v>
      </c>
    </row>
    <row r="1072" spans="1:6" x14ac:dyDescent="0.2">
      <c r="A1072" s="49" t="s">
        <v>1584</v>
      </c>
      <c r="B1072" s="26" t="s">
        <v>1589</v>
      </c>
      <c r="C1072" s="49" t="s">
        <v>1588</v>
      </c>
      <c r="D1072" s="26" t="s">
        <v>1589</v>
      </c>
      <c r="E1072" s="30">
        <f>IF(COUNTIF(Tableau8[Exclus], C1072) &gt; 0, 1, 0)</f>
        <v>0</v>
      </c>
      <c r="F1072" s="84" t="e">
        <f>VLOOKUP($C1072,'NACE_ 2008 Exclus'!$B$1:$D$361,3,FALSE)</f>
        <v>#N/A</v>
      </c>
    </row>
    <row r="1073" spans="1:6" x14ac:dyDescent="0.2">
      <c r="A1073" s="49" t="s">
        <v>1588</v>
      </c>
      <c r="B1073" s="26" t="s">
        <v>1591</v>
      </c>
      <c r="C1073" s="49" t="s">
        <v>1590</v>
      </c>
      <c r="D1073" s="26" t="s">
        <v>1591</v>
      </c>
      <c r="E1073" s="30">
        <f>IF(COUNTIF(Tableau8[Exclus], C1073) &gt; 0, 1, 0)</f>
        <v>0</v>
      </c>
      <c r="F1073" s="84" t="e">
        <f>VLOOKUP($C1073,'NACE_ 2008 Exclus'!$B$1:$D$361,3,FALSE)</f>
        <v>#N/A</v>
      </c>
    </row>
    <row r="1074" spans="1:6" ht="25.5" x14ac:dyDescent="0.2">
      <c r="A1074" s="49" t="s">
        <v>1586</v>
      </c>
      <c r="B1074" s="26" t="s">
        <v>1587</v>
      </c>
      <c r="C1074" s="49" t="s">
        <v>1584</v>
      </c>
      <c r="D1074" s="26" t="s">
        <v>1585</v>
      </c>
      <c r="E1074" s="30">
        <f>IF(COUNTIF(Tableau8[Exclus], C1074) &gt; 0, 1, 0)</f>
        <v>0</v>
      </c>
      <c r="F1074" s="84" t="e">
        <f>VLOOKUP($C1074,'NACE_ 2008 Exclus'!$B$1:$D$361,3,FALSE)</f>
        <v>#N/A</v>
      </c>
    </row>
    <row r="1075" spans="1:6" ht="25.5" x14ac:dyDescent="0.2">
      <c r="A1075" s="49" t="s">
        <v>1586</v>
      </c>
      <c r="B1075" s="26" t="s">
        <v>2597</v>
      </c>
      <c r="C1075" s="49" t="s">
        <v>1586</v>
      </c>
      <c r="D1075" s="26" t="s">
        <v>1592</v>
      </c>
      <c r="E1075" s="30">
        <f>IF(COUNTIF(Tableau8[Exclus], C1075) &gt; 0, 1, 0)</f>
        <v>0</v>
      </c>
      <c r="F1075" s="84" t="e">
        <f>VLOOKUP($C1075,'NACE_ 2008 Exclus'!$B$1:$D$361,3,FALSE)</f>
        <v>#N/A</v>
      </c>
    </row>
    <row r="1076" spans="1:6" x14ac:dyDescent="0.2">
      <c r="A1076" s="49" t="s">
        <v>1593</v>
      </c>
      <c r="B1076" s="26" t="s">
        <v>2596</v>
      </c>
      <c r="C1076" s="49" t="s">
        <v>1593</v>
      </c>
      <c r="D1076" s="26" t="s">
        <v>1594</v>
      </c>
      <c r="E1076" s="30">
        <f>IF(COUNTIF(Tableau8[Exclus], C1076) &gt; 0, 1, 0)</f>
        <v>0</v>
      </c>
      <c r="F1076" s="84" t="e">
        <f>VLOOKUP($C1076,'NACE_ 2008 Exclus'!$B$1:$D$361,3,FALSE)</f>
        <v>#N/A</v>
      </c>
    </row>
    <row r="1077" spans="1:6" x14ac:dyDescent="0.2">
      <c r="A1077" s="49" t="s">
        <v>1595</v>
      </c>
      <c r="B1077" s="26" t="s">
        <v>1596</v>
      </c>
      <c r="C1077" s="49" t="s">
        <v>1595</v>
      </c>
      <c r="D1077" s="26" t="s">
        <v>1596</v>
      </c>
      <c r="E1077" s="30">
        <f>IF(COUNTIF(Tableau8[Exclus], C1077) &gt; 0, 1, 0)</f>
        <v>0</v>
      </c>
      <c r="F1077" s="84" t="e">
        <f>VLOOKUP($C1077,'NACE_ 2008 Exclus'!$B$1:$D$361,3,FALSE)</f>
        <v>#N/A</v>
      </c>
    </row>
    <row r="1078" spans="1:6" ht="38.25" x14ac:dyDescent="0.2">
      <c r="A1078" s="49" t="s">
        <v>1597</v>
      </c>
      <c r="B1078" s="26" t="s">
        <v>1598</v>
      </c>
      <c r="C1078" s="49" t="s">
        <v>1597</v>
      </c>
      <c r="D1078" s="26" t="s">
        <v>1598</v>
      </c>
      <c r="E1078" s="85">
        <f>IF(COUNTIF(Tableau8[Exclus], C1078) &gt; 0, 1, 0)</f>
        <v>1</v>
      </c>
      <c r="F1078" s="75" t="str">
        <f>VLOOKUP($C1078,'NACE_ 2008 Exclus'!$B$1:$D$361,3,FALSE)</f>
        <v>Exclus suite au Décret SESAM sauf si activités exercées par parcs d'attraction et exploitations touristiques</v>
      </c>
    </row>
    <row r="1079" spans="1:6" ht="38.25" x14ac:dyDescent="0.2">
      <c r="A1079" s="49" t="s">
        <v>1599</v>
      </c>
      <c r="B1079" s="26" t="s">
        <v>1600</v>
      </c>
      <c r="C1079" s="49" t="s">
        <v>1599</v>
      </c>
      <c r="D1079" s="26" t="s">
        <v>1600</v>
      </c>
      <c r="E1079" s="85">
        <f>IF(COUNTIF(Tableau8[Exclus], C1079) &gt; 0, 1, 0)</f>
        <v>1</v>
      </c>
      <c r="F1079" s="75" t="str">
        <f>VLOOKUP($C1079,'NACE_ 2008 Exclus'!$B$1:$D$361,3,FALSE)</f>
        <v>Exclus suite au Décret SESAM sauf si activités exercées par parcs d'attraction et exploitations touristiques</v>
      </c>
    </row>
    <row r="1080" spans="1:6" ht="38.25" x14ac:dyDescent="0.2">
      <c r="A1080" s="49" t="s">
        <v>1601</v>
      </c>
      <c r="B1080" s="26" t="s">
        <v>2595</v>
      </c>
      <c r="C1080" s="49" t="s">
        <v>1601</v>
      </c>
      <c r="D1080" s="26" t="s">
        <v>1602</v>
      </c>
      <c r="E1080" s="85">
        <f>IF(COUNTIF(Tableau8[Exclus], C1080) &gt; 0, 1, 0)</f>
        <v>1</v>
      </c>
      <c r="F1080" s="75" t="str">
        <f>VLOOKUP($C1080,'NACE_ 2008 Exclus'!$B$1:$D$361,3,FALSE)</f>
        <v>Exclus suite au Décret SESAM sauf si activités exercées par parcs d'attraction et exploitations touristiques</v>
      </c>
    </row>
    <row r="1081" spans="1:6" ht="38.25" x14ac:dyDescent="0.2">
      <c r="A1081" s="49" t="s">
        <v>1603</v>
      </c>
      <c r="B1081" s="26" t="s">
        <v>1604</v>
      </c>
      <c r="C1081" s="49" t="s">
        <v>1603</v>
      </c>
      <c r="D1081" s="26" t="s">
        <v>1604</v>
      </c>
      <c r="E1081" s="85">
        <f>IF(COUNTIF(Tableau8[Exclus], C1081) &gt; 0, 1, 0)</f>
        <v>1</v>
      </c>
      <c r="F1081" s="75" t="str">
        <f>VLOOKUP($C1081,'NACE_ 2008 Exclus'!$B$1:$D$361,3,FALSE)</f>
        <v>Exclus suite au Décret SESAM sauf si activités exercées par parcs d'attraction et exploitations touristiques</v>
      </c>
    </row>
    <row r="1082" spans="1:6" ht="38.25" x14ac:dyDescent="0.2">
      <c r="A1082" s="49" t="s">
        <v>1605</v>
      </c>
      <c r="B1082" s="26" t="s">
        <v>2594</v>
      </c>
      <c r="C1082" s="49" t="s">
        <v>1605</v>
      </c>
      <c r="D1082" s="26" t="s">
        <v>1606</v>
      </c>
      <c r="E1082" s="85">
        <f>IF(COUNTIF(Tableau8[Exclus], C1082) &gt; 0, 1, 0)</f>
        <v>1</v>
      </c>
      <c r="F1082" s="75" t="str">
        <f>VLOOKUP($C1082,'NACE_ 2008 Exclus'!$B$1:$D$361,3,FALSE)</f>
        <v>Exclus suite au Décret SESAM sauf si activités exercées par parcs d'attraction et exploitations touristiques</v>
      </c>
    </row>
    <row r="1083" spans="1:6" ht="38.25" x14ac:dyDescent="0.2">
      <c r="A1083" s="49" t="s">
        <v>1607</v>
      </c>
      <c r="B1083" s="26" t="s">
        <v>1608</v>
      </c>
      <c r="C1083" s="49" t="s">
        <v>1607</v>
      </c>
      <c r="D1083" s="26" t="s">
        <v>2593</v>
      </c>
      <c r="E1083" s="85">
        <f>IF(COUNTIF(Tableau8[Exclus], C1083) &gt; 0, 1, 0)</f>
        <v>1</v>
      </c>
      <c r="F1083" s="75" t="str">
        <f>VLOOKUP($C1083,'NACE_ 2008 Exclus'!$B$1:$D$361,3,FALSE)</f>
        <v>Exclus suite au Décret SESAM sauf si activités exercées par parcs d'attraction et exploitations touristiques</v>
      </c>
    </row>
    <row r="1084" spans="1:6" ht="38.25" x14ac:dyDescent="0.2">
      <c r="A1084" s="49" t="s">
        <v>1609</v>
      </c>
      <c r="B1084" s="26" t="s">
        <v>1610</v>
      </c>
      <c r="C1084" s="49" t="s">
        <v>1609</v>
      </c>
      <c r="D1084" s="26" t="s">
        <v>1610</v>
      </c>
      <c r="E1084" s="85">
        <f>IF(COUNTIF(Tableau8[Exclus], C1084) &gt; 0, 1, 0)</f>
        <v>1</v>
      </c>
      <c r="F1084" s="75" t="str">
        <f>VLOOKUP($C1084,'NACE_ 2008 Exclus'!$B$1:$D$361,3,FALSE)</f>
        <v>Exclus suite au Décret SESAM sauf si activités exercées par parcs d'attraction et exploitations touristiques</v>
      </c>
    </row>
    <row r="1085" spans="1:6" ht="38.25" x14ac:dyDescent="0.2">
      <c r="A1085" s="49" t="s">
        <v>1611</v>
      </c>
      <c r="B1085" s="26" t="s">
        <v>1612</v>
      </c>
      <c r="C1085" s="49" t="s">
        <v>1611</v>
      </c>
      <c r="D1085" s="26" t="s">
        <v>1612</v>
      </c>
      <c r="E1085" s="85">
        <f>IF(COUNTIF(Tableau8[Exclus], C1085) &gt; 0, 1, 0)</f>
        <v>1</v>
      </c>
      <c r="F1085" s="75" t="str">
        <f>VLOOKUP($C1085,'NACE_ 2008 Exclus'!$B$1:$D$361,3,FALSE)</f>
        <v>Exclus suite au Décret SESAM sauf si activités exercées par parcs d'attraction et exploitations touristiques</v>
      </c>
    </row>
    <row r="1086" spans="1:6" ht="38.25" x14ac:dyDescent="0.2">
      <c r="A1086" s="49" t="s">
        <v>1613</v>
      </c>
      <c r="B1086" s="26" t="s">
        <v>1614</v>
      </c>
      <c r="C1086" s="49" t="s">
        <v>1613</v>
      </c>
      <c r="D1086" s="26" t="s">
        <v>1614</v>
      </c>
      <c r="E1086" s="85">
        <f>IF(COUNTIF(Tableau8[Exclus], C1086) &gt; 0, 1, 0)</f>
        <v>1</v>
      </c>
      <c r="F1086" s="75" t="str">
        <f>VLOOKUP($C1086,'NACE_ 2008 Exclus'!$B$1:$D$361,3,FALSE)</f>
        <v>Exclus suite au Décret SESAM sauf si activités exercées par parcs d'attraction et exploitations touristiques</v>
      </c>
    </row>
    <row r="1087" spans="1:6" ht="38.25" x14ac:dyDescent="0.2">
      <c r="A1087" s="49" t="s">
        <v>1615</v>
      </c>
      <c r="B1087" s="26" t="s">
        <v>1616</v>
      </c>
      <c r="C1087" s="49" t="s">
        <v>1615</v>
      </c>
      <c r="D1087" s="26" t="s">
        <v>1616</v>
      </c>
      <c r="E1087" s="85">
        <f>IF(COUNTIF(Tableau8[Exclus], C1087) &gt; 0, 1, 0)</f>
        <v>1</v>
      </c>
      <c r="F1087" s="75" t="str">
        <f>VLOOKUP($C1087,'NACE_ 2008 Exclus'!$B$1:$D$361,3,FALSE)</f>
        <v>Exclus suite au Décret SESAM sauf si activités exercées par parcs d'attraction et exploitations touristiques</v>
      </c>
    </row>
    <row r="1088" spans="1:6" ht="38.25" x14ac:dyDescent="0.2">
      <c r="A1088" s="49" t="s">
        <v>1617</v>
      </c>
      <c r="B1088" s="26" t="s">
        <v>1618</v>
      </c>
      <c r="C1088" s="49" t="s">
        <v>1617</v>
      </c>
      <c r="D1088" s="26" t="s">
        <v>1618</v>
      </c>
      <c r="E1088" s="85">
        <f>IF(COUNTIF(Tableau8[Exclus], C1088) &gt; 0, 1, 0)</f>
        <v>1</v>
      </c>
      <c r="F1088" s="75" t="str">
        <f>VLOOKUP($C1088,'NACE_ 2008 Exclus'!$B$1:$D$361,3,FALSE)</f>
        <v>Exclus suite au Décret SESAM sauf si activités exercées par parcs d'attraction et exploitations touristiques</v>
      </c>
    </row>
    <row r="1089" spans="1:6" ht="38.25" x14ac:dyDescent="0.2">
      <c r="A1089" s="49" t="s">
        <v>1619</v>
      </c>
      <c r="B1089" s="28" t="s">
        <v>1621</v>
      </c>
      <c r="C1089" s="49" t="s">
        <v>1619</v>
      </c>
      <c r="D1089" s="26" t="s">
        <v>1620</v>
      </c>
      <c r="E1089" s="85">
        <f>IF(COUNTIF(Tableau8[Exclus], C1089) &gt; 0, 1, 0)</f>
        <v>1</v>
      </c>
      <c r="F1089" s="75" t="str">
        <f>VLOOKUP($C1089,'NACE_ 2008 Exclus'!$B$1:$D$361,3,FALSE)</f>
        <v>Exclus suite au Décret SESAM sauf si activités exercées par parcs d'attraction et exploitations touristiques</v>
      </c>
    </row>
    <row r="1090" spans="1:6" ht="38.25" x14ac:dyDescent="0.2">
      <c r="A1090" s="49" t="s">
        <v>1622</v>
      </c>
      <c r="B1090" s="26" t="s">
        <v>2592</v>
      </c>
      <c r="C1090" s="49" t="s">
        <v>1622</v>
      </c>
      <c r="D1090" s="26" t="s">
        <v>1623</v>
      </c>
      <c r="E1090" s="85">
        <f>IF(COUNTIF(Tableau8[Exclus], C1090) &gt; 0, 1, 0)</f>
        <v>1</v>
      </c>
      <c r="F1090" s="75" t="str">
        <f>VLOOKUP($C1090,'NACE_ 2008 Exclus'!$B$1:$D$361,3,FALSE)</f>
        <v>Exclus suite au Décret SESAM sauf si activités exercées par parcs d'attraction et exploitations touristiques</v>
      </c>
    </row>
    <row r="1091" spans="1:6" ht="25.5" x14ac:dyDescent="0.2">
      <c r="A1091" s="49" t="s">
        <v>1622</v>
      </c>
      <c r="B1091" s="26" t="s">
        <v>1624</v>
      </c>
      <c r="C1091" s="49" t="s">
        <v>1650</v>
      </c>
      <c r="D1091" s="26" t="s">
        <v>1651</v>
      </c>
      <c r="E1091" s="30">
        <f>IF(COUNTIF(Tableau8[Exclus], C1091) &gt; 0, 1, 0)</f>
        <v>0</v>
      </c>
      <c r="F1091" s="84" t="e">
        <f>VLOOKUP($C1091,'NACE_ 2008 Exclus'!$B$1:$D$361,3,FALSE)</f>
        <v>#N/A</v>
      </c>
    </row>
    <row r="1092" spans="1:6" x14ac:dyDescent="0.2">
      <c r="A1092" s="49" t="s">
        <v>1657</v>
      </c>
      <c r="B1092" s="26" t="s">
        <v>1658</v>
      </c>
      <c r="C1092" s="49" t="s">
        <v>1654</v>
      </c>
      <c r="D1092" s="26" t="s">
        <v>1656</v>
      </c>
      <c r="E1092" s="30">
        <f>IF(COUNTIF(Tableau8[Exclus], C1092) &gt; 0, 1, 0)</f>
        <v>0</v>
      </c>
      <c r="F1092" s="84" t="e">
        <f>VLOOKUP($C1092,'NACE_ 2008 Exclus'!$B$1:$D$361,3,FALSE)</f>
        <v>#N/A</v>
      </c>
    </row>
    <row r="1093" spans="1:6" ht="25.5" x14ac:dyDescent="0.2">
      <c r="A1093" s="49" t="s">
        <v>1466</v>
      </c>
      <c r="B1093" s="26" t="s">
        <v>1467</v>
      </c>
      <c r="C1093" s="49" t="s">
        <v>1235</v>
      </c>
      <c r="D1093" s="26" t="s">
        <v>1465</v>
      </c>
      <c r="E1093" s="85">
        <f>IF(COUNTIF(Tableau8[Exclus], C1093) &gt; 0, 1, 0)</f>
        <v>1</v>
      </c>
      <c r="F1093" s="75" t="str">
        <f>VLOOKUP($C1093,'NACE_ 2008 Exclus'!$B$1:$D$361,3,FALSE)</f>
        <v>Exclus suite au Décret SESAM si plus de 5 ETP occupés</v>
      </c>
    </row>
    <row r="1094" spans="1:6" ht="25.5" x14ac:dyDescent="0.2">
      <c r="A1094" s="49" t="s">
        <v>1466</v>
      </c>
      <c r="B1094" s="26" t="s">
        <v>1467</v>
      </c>
      <c r="C1094" s="49" t="s">
        <v>1650</v>
      </c>
      <c r="D1094" s="26" t="s">
        <v>1651</v>
      </c>
      <c r="E1094" s="30">
        <f>IF(COUNTIF(Tableau8[Exclus], C1094) &gt; 0, 1, 0)</f>
        <v>0</v>
      </c>
      <c r="F1094" s="84" t="e">
        <f>VLOOKUP($C1094,'NACE_ 2008 Exclus'!$B$1:$D$361,3,FALSE)</f>
        <v>#N/A</v>
      </c>
    </row>
    <row r="1095" spans="1:6" x14ac:dyDescent="0.2">
      <c r="A1095" s="49" t="s">
        <v>1466</v>
      </c>
      <c r="B1095" s="26" t="s">
        <v>1467</v>
      </c>
      <c r="C1095" s="49" t="s">
        <v>1652</v>
      </c>
      <c r="D1095" s="26" t="s">
        <v>1653</v>
      </c>
      <c r="E1095" s="30">
        <f>IF(COUNTIF(Tableau8[Exclus], C1095) &gt; 0, 1, 0)</f>
        <v>0</v>
      </c>
      <c r="F1095" s="84" t="e">
        <f>VLOOKUP($C1095,'NACE_ 2008 Exclus'!$B$1:$D$361,3,FALSE)</f>
        <v>#N/A</v>
      </c>
    </row>
    <row r="1096" spans="1:6" ht="25.5" x14ac:dyDescent="0.2">
      <c r="A1096" s="49" t="s">
        <v>1625</v>
      </c>
      <c r="B1096" s="26" t="s">
        <v>2591</v>
      </c>
      <c r="C1096" s="49" t="s">
        <v>1625</v>
      </c>
      <c r="D1096" s="26" t="s">
        <v>1626</v>
      </c>
      <c r="E1096" s="30">
        <f>IF(COUNTIF(Tableau8[Exclus], C1096) &gt; 0, 1, 0)</f>
        <v>0</v>
      </c>
      <c r="F1096" s="84" t="e">
        <f>VLOOKUP($C1096,'NACE_ 2008 Exclus'!$B$1:$D$361,3,FALSE)</f>
        <v>#N/A</v>
      </c>
    </row>
    <row r="1097" spans="1:6" ht="25.5" x14ac:dyDescent="0.2">
      <c r="A1097" s="49" t="s">
        <v>1625</v>
      </c>
      <c r="B1097" s="26" t="s">
        <v>1627</v>
      </c>
      <c r="C1097" s="49" t="s">
        <v>1628</v>
      </c>
      <c r="D1097" s="26" t="s">
        <v>1629</v>
      </c>
      <c r="E1097" s="30">
        <f>IF(COUNTIF(Tableau8[Exclus], C1097) &gt; 0, 1, 0)</f>
        <v>0</v>
      </c>
      <c r="F1097" s="84" t="e">
        <f>VLOOKUP($C1097,'NACE_ 2008 Exclus'!$B$1:$D$361,3,FALSE)</f>
        <v>#N/A</v>
      </c>
    </row>
    <row r="1098" spans="1:6" ht="25.5" x14ac:dyDescent="0.2">
      <c r="A1098" s="49" t="s">
        <v>1625</v>
      </c>
      <c r="B1098" s="26" t="s">
        <v>1627</v>
      </c>
      <c r="C1098" s="49" t="s">
        <v>1632</v>
      </c>
      <c r="D1098" s="26" t="s">
        <v>1633</v>
      </c>
      <c r="E1098" s="30">
        <f>IF(COUNTIF(Tableau8[Exclus], C1098) &gt; 0, 1, 0)</f>
        <v>0</v>
      </c>
      <c r="F1098" s="84" t="e">
        <f>VLOOKUP($C1098,'NACE_ 2008 Exclus'!$B$1:$D$361,3,FALSE)</f>
        <v>#N/A</v>
      </c>
    </row>
    <row r="1099" spans="1:6" ht="38.25" x14ac:dyDescent="0.2">
      <c r="A1099" s="49" t="s">
        <v>1628</v>
      </c>
      <c r="B1099" s="26" t="s">
        <v>1635</v>
      </c>
      <c r="C1099" s="49" t="s">
        <v>1630</v>
      </c>
      <c r="D1099" s="26" t="s">
        <v>1634</v>
      </c>
      <c r="E1099" s="30">
        <f>IF(COUNTIF(Tableau8[Exclus], C1099) &gt; 0, 1, 0)</f>
        <v>0</v>
      </c>
      <c r="F1099" s="84" t="e">
        <f>VLOOKUP($C1099,'NACE_ 2008 Exclus'!$B$1:$D$361,3,FALSE)</f>
        <v>#N/A</v>
      </c>
    </row>
    <row r="1100" spans="1:6" ht="38.25" x14ac:dyDescent="0.2">
      <c r="A1100" s="49" t="s">
        <v>1628</v>
      </c>
      <c r="B1100" s="26" t="s">
        <v>1635</v>
      </c>
      <c r="C1100" s="49" t="s">
        <v>1972</v>
      </c>
      <c r="D1100" s="26" t="s">
        <v>1973</v>
      </c>
      <c r="E1100" s="30">
        <f>IF(COUNTIF(Tableau8[Exclus], C1100) &gt; 0, 1, 0)</f>
        <v>0</v>
      </c>
      <c r="F1100" s="84" t="e">
        <f>VLOOKUP($C1100,'NACE_ 2008 Exclus'!$B$1:$D$361,3,FALSE)</f>
        <v>#N/A</v>
      </c>
    </row>
    <row r="1101" spans="1:6" x14ac:dyDescent="0.2">
      <c r="A1101" s="49" t="s">
        <v>1630</v>
      </c>
      <c r="B1101" s="26" t="s">
        <v>1631</v>
      </c>
      <c r="C1101" s="49" t="s">
        <v>1628</v>
      </c>
      <c r="D1101" s="26" t="s">
        <v>1629</v>
      </c>
      <c r="E1101" s="30">
        <f>IF(COUNTIF(Tableau8[Exclus], C1101) &gt; 0, 1, 0)</f>
        <v>0</v>
      </c>
      <c r="F1101" s="84" t="e">
        <f>VLOOKUP($C1101,'NACE_ 2008 Exclus'!$B$1:$D$361,3,FALSE)</f>
        <v>#N/A</v>
      </c>
    </row>
    <row r="1102" spans="1:6" x14ac:dyDescent="0.2">
      <c r="A1102" s="49" t="s">
        <v>1630</v>
      </c>
      <c r="B1102" s="26" t="s">
        <v>2590</v>
      </c>
      <c r="C1102" s="49" t="s">
        <v>1630</v>
      </c>
      <c r="D1102" s="26" t="s">
        <v>1634</v>
      </c>
      <c r="E1102" s="30">
        <f>IF(COUNTIF(Tableau8[Exclus], C1102) &gt; 0, 1, 0)</f>
        <v>0</v>
      </c>
      <c r="F1102" s="84" t="e">
        <f>VLOOKUP($C1102,'NACE_ 2008 Exclus'!$B$1:$D$361,3,FALSE)</f>
        <v>#N/A</v>
      </c>
    </row>
    <row r="1103" spans="1:6" x14ac:dyDescent="0.2">
      <c r="A1103" s="49" t="s">
        <v>1638</v>
      </c>
      <c r="B1103" s="26" t="s">
        <v>1639</v>
      </c>
      <c r="C1103" s="49" t="s">
        <v>1636</v>
      </c>
      <c r="D1103" s="26" t="s">
        <v>1637</v>
      </c>
      <c r="E1103" s="30">
        <f>IF(COUNTIF(Tableau8[Exclus], C1103) &gt; 0, 1, 0)</f>
        <v>0</v>
      </c>
      <c r="F1103" s="84" t="e">
        <f>VLOOKUP($C1103,'NACE_ 2008 Exclus'!$B$1:$D$361,3,FALSE)</f>
        <v>#N/A</v>
      </c>
    </row>
    <row r="1104" spans="1:6" ht="25.5" x14ac:dyDescent="0.2">
      <c r="A1104" s="49" t="s">
        <v>1642</v>
      </c>
      <c r="B1104" s="26" t="s">
        <v>1643</v>
      </c>
      <c r="C1104" s="49" t="s">
        <v>1640</v>
      </c>
      <c r="D1104" s="26" t="s">
        <v>1641</v>
      </c>
      <c r="E1104" s="30">
        <f>IF(COUNTIF(Tableau8[Exclus], C1104) &gt; 0, 1, 0)</f>
        <v>0</v>
      </c>
      <c r="F1104" s="84" t="e">
        <f>VLOOKUP($C1104,'NACE_ 2008 Exclus'!$B$1:$D$361,3,FALSE)</f>
        <v>#N/A</v>
      </c>
    </row>
    <row r="1105" spans="1:6" ht="25.5" x14ac:dyDescent="0.2">
      <c r="A1105" s="49" t="s">
        <v>1642</v>
      </c>
      <c r="B1105" s="26" t="s">
        <v>1643</v>
      </c>
      <c r="C1105" s="49" t="s">
        <v>1644</v>
      </c>
      <c r="D1105" s="26" t="s">
        <v>1645</v>
      </c>
      <c r="E1105" s="30">
        <f>IF(COUNTIF(Tableau8[Exclus], C1105) &gt; 0, 1, 0)</f>
        <v>0</v>
      </c>
      <c r="F1105" s="84" t="e">
        <f>VLOOKUP($C1105,'NACE_ 2008 Exclus'!$B$1:$D$361,3,FALSE)</f>
        <v>#N/A</v>
      </c>
    </row>
    <row r="1106" spans="1:6" x14ac:dyDescent="0.2">
      <c r="A1106" s="49" t="s">
        <v>1648</v>
      </c>
      <c r="B1106" s="26" t="s">
        <v>1649</v>
      </c>
      <c r="C1106" s="49" t="s">
        <v>1646</v>
      </c>
      <c r="D1106" s="26" t="s">
        <v>1647</v>
      </c>
      <c r="E1106" s="30">
        <f>IF(COUNTIF(Tableau8[Exclus], C1106) &gt; 0, 1, 0)</f>
        <v>0</v>
      </c>
      <c r="F1106" s="84" t="e">
        <f>VLOOKUP($C1106,'NACE_ 2008 Exclus'!$B$1:$D$361,3,FALSE)</f>
        <v>#N/A</v>
      </c>
    </row>
    <row r="1107" spans="1:6" ht="25.5" x14ac:dyDescent="0.2">
      <c r="A1107" s="49" t="s">
        <v>1523</v>
      </c>
      <c r="B1107" s="26" t="s">
        <v>1524</v>
      </c>
      <c r="C1107" s="49" t="s">
        <v>1518</v>
      </c>
      <c r="D1107" s="26" t="s">
        <v>1519</v>
      </c>
      <c r="E1107" s="30">
        <f>IF(COUNTIF(Tableau8[Exclus], C1107) &gt; 0, 1, 0)</f>
        <v>0</v>
      </c>
      <c r="F1107" s="84" t="e">
        <f>VLOOKUP($C1107,'NACE_ 2008 Exclus'!$B$1:$D$361,3,FALSE)</f>
        <v>#N/A</v>
      </c>
    </row>
    <row r="1108" spans="1:6" ht="25.5" x14ac:dyDescent="0.2">
      <c r="A1108" s="49" t="s">
        <v>1523</v>
      </c>
      <c r="B1108" s="26" t="s">
        <v>1524</v>
      </c>
      <c r="C1108" s="49" t="s">
        <v>1650</v>
      </c>
      <c r="D1108" s="26" t="s">
        <v>1651</v>
      </c>
      <c r="E1108" s="30">
        <f>IF(COUNTIF(Tableau8[Exclus], C1108) &gt; 0, 1, 0)</f>
        <v>0</v>
      </c>
      <c r="F1108" s="84" t="e">
        <f>VLOOKUP($C1108,'NACE_ 2008 Exclus'!$B$1:$D$361,3,FALSE)</f>
        <v>#N/A</v>
      </c>
    </row>
    <row r="1109" spans="1:6" x14ac:dyDescent="0.2">
      <c r="A1109" s="49" t="s">
        <v>1654</v>
      </c>
      <c r="B1109" s="26" t="s">
        <v>1655</v>
      </c>
      <c r="C1109" s="49" t="s">
        <v>1652</v>
      </c>
      <c r="D1109" s="26" t="s">
        <v>1653</v>
      </c>
      <c r="E1109" s="30">
        <f>IF(COUNTIF(Tableau8[Exclus], C1109) &gt; 0, 1, 0)</f>
        <v>0</v>
      </c>
      <c r="F1109" s="84" t="e">
        <f>VLOOKUP($C1109,'NACE_ 2008 Exclus'!$B$1:$D$361,3,FALSE)</f>
        <v>#N/A</v>
      </c>
    </row>
    <row r="1110" spans="1:6" x14ac:dyDescent="0.2">
      <c r="A1110" s="49" t="s">
        <v>1661</v>
      </c>
      <c r="B1110" s="26" t="s">
        <v>1662</v>
      </c>
      <c r="C1110" s="49" t="s">
        <v>1659</v>
      </c>
      <c r="D1110" s="26" t="s">
        <v>1660</v>
      </c>
      <c r="E1110" s="30">
        <f>IF(COUNTIF(Tableau8[Exclus], C1110) &gt; 0, 1, 0)</f>
        <v>0</v>
      </c>
      <c r="F1110" s="84" t="e">
        <f>VLOOKUP($C1110,'NACE_ 2008 Exclus'!$B$1:$D$361,3,FALSE)</f>
        <v>#N/A</v>
      </c>
    </row>
    <row r="1111" spans="1:6" x14ac:dyDescent="0.2">
      <c r="A1111" s="49" t="s">
        <v>1663</v>
      </c>
      <c r="B1111" s="26" t="s">
        <v>1664</v>
      </c>
      <c r="C1111" s="49" t="s">
        <v>1663</v>
      </c>
      <c r="D1111" s="26" t="s">
        <v>1664</v>
      </c>
      <c r="E1111" s="85">
        <f>IF(COUNTIF(Tableau8[Exclus], C1111) &gt; 0, 1, 0)</f>
        <v>1</v>
      </c>
      <c r="F1111" s="75" t="str">
        <f>VLOOKUP($C1111,'NACE_ 2008 Exclus'!$B$1:$D$361,3,FALSE)</f>
        <v>Exclus suite au Décret SESAM</v>
      </c>
    </row>
    <row r="1112" spans="1:6" x14ac:dyDescent="0.2">
      <c r="A1112" s="49" t="s">
        <v>1665</v>
      </c>
      <c r="B1112" s="26" t="s">
        <v>2589</v>
      </c>
      <c r="C1112" s="49" t="s">
        <v>1665</v>
      </c>
      <c r="D1112" s="26" t="s">
        <v>1666</v>
      </c>
      <c r="E1112" s="85">
        <f>IF(COUNTIF(Tableau8[Exclus], C1112) &gt; 0, 1, 0)</f>
        <v>1</v>
      </c>
      <c r="F1112" s="75" t="str">
        <f>VLOOKUP($C1112,'NACE_ 2008 Exclus'!$B$1:$D$361,3,FALSE)</f>
        <v>Exclus suite au Décret SESAM</v>
      </c>
    </row>
    <row r="1113" spans="1:6" x14ac:dyDescent="0.2">
      <c r="A1113" s="49" t="s">
        <v>1669</v>
      </c>
      <c r="B1113" s="26" t="s">
        <v>1670</v>
      </c>
      <c r="C1113" s="49" t="s">
        <v>1667</v>
      </c>
      <c r="D1113" s="26" t="s">
        <v>1668</v>
      </c>
      <c r="E1113" s="85">
        <f>IF(COUNTIF(Tableau8[Exclus], C1113) &gt; 0, 1, 0)</f>
        <v>1</v>
      </c>
      <c r="F1113" s="75" t="str">
        <f>VLOOKUP($C1113,'NACE_ 2008 Exclus'!$B$1:$D$361,3,FALSE)</f>
        <v>Exclus suite au Décret SESAM</v>
      </c>
    </row>
    <row r="1114" spans="1:6" x14ac:dyDescent="0.2">
      <c r="A1114" s="49" t="s">
        <v>1671</v>
      </c>
      <c r="B1114" s="26" t="s">
        <v>1672</v>
      </c>
      <c r="C1114" s="49" t="s">
        <v>1667</v>
      </c>
      <c r="D1114" s="26" t="s">
        <v>1668</v>
      </c>
      <c r="E1114" s="85">
        <f>IF(COUNTIF(Tableau8[Exclus], C1114) &gt; 0, 1, 0)</f>
        <v>1</v>
      </c>
      <c r="F1114" s="75" t="str">
        <f>VLOOKUP($C1114,'NACE_ 2008 Exclus'!$B$1:$D$361,3,FALSE)</f>
        <v>Exclus suite au Décret SESAM</v>
      </c>
    </row>
    <row r="1115" spans="1:6" ht="25.5" x14ac:dyDescent="0.2">
      <c r="A1115" s="49" t="s">
        <v>1675</v>
      </c>
      <c r="B1115" s="26" t="s">
        <v>1676</v>
      </c>
      <c r="C1115" s="49" t="s">
        <v>1673</v>
      </c>
      <c r="D1115" s="26" t="s">
        <v>1674</v>
      </c>
      <c r="E1115" s="85">
        <f>IF(COUNTIF(Tableau8[Exclus], C1115) &gt; 0, 1, 0)</f>
        <v>1</v>
      </c>
      <c r="F1115" s="75" t="str">
        <f>VLOOKUP($C1115,'NACE_ 2008 Exclus'!$B$1:$D$361,3,FALSE)</f>
        <v>Exclus suite au Décret SESAM</v>
      </c>
    </row>
    <row r="1116" spans="1:6" ht="25.5" x14ac:dyDescent="0.2">
      <c r="A1116" s="49" t="s">
        <v>1677</v>
      </c>
      <c r="B1116" s="26" t="s">
        <v>1678</v>
      </c>
      <c r="C1116" s="49" t="s">
        <v>1673</v>
      </c>
      <c r="D1116" s="26" t="s">
        <v>1674</v>
      </c>
      <c r="E1116" s="85">
        <f>IF(COUNTIF(Tableau8[Exclus], C1116) &gt; 0, 1, 0)</f>
        <v>1</v>
      </c>
      <c r="F1116" s="75" t="str">
        <f>VLOOKUP($C1116,'NACE_ 2008 Exclus'!$B$1:$D$361,3,FALSE)</f>
        <v>Exclus suite au Décret SESAM</v>
      </c>
    </row>
    <row r="1117" spans="1:6" x14ac:dyDescent="0.2">
      <c r="A1117" s="49" t="s">
        <v>1679</v>
      </c>
      <c r="B1117" s="26" t="s">
        <v>1680</v>
      </c>
      <c r="C1117" s="49" t="s">
        <v>1679</v>
      </c>
      <c r="D1117" s="26" t="s">
        <v>1680</v>
      </c>
      <c r="E1117" s="85">
        <f>IF(COUNTIF(Tableau8[Exclus], C1117) &gt; 0, 1, 0)</f>
        <v>1</v>
      </c>
      <c r="F1117" s="75" t="str">
        <f>VLOOKUP($C1117,'NACE_ 2008 Exclus'!$B$1:$D$361,3,FALSE)</f>
        <v>Exclus suite au Décret SESAM</v>
      </c>
    </row>
    <row r="1118" spans="1:6" x14ac:dyDescent="0.2">
      <c r="A1118" s="49" t="s">
        <v>1681</v>
      </c>
      <c r="B1118" s="26" t="s">
        <v>1682</v>
      </c>
      <c r="C1118" s="49" t="s">
        <v>1681</v>
      </c>
      <c r="D1118" s="26" t="s">
        <v>1682</v>
      </c>
      <c r="E1118" s="85">
        <f>IF(COUNTIF(Tableau8[Exclus], C1118) &gt; 0, 1, 0)</f>
        <v>1</v>
      </c>
      <c r="F1118" s="75" t="str">
        <f>VLOOKUP($C1118,'NACE_ 2008 Exclus'!$B$1:$D$361,3,FALSE)</f>
        <v>Exclus suite au Décret SESAM</v>
      </c>
    </row>
    <row r="1119" spans="1:6" x14ac:dyDescent="0.2">
      <c r="A1119" s="49" t="s">
        <v>1683</v>
      </c>
      <c r="B1119" s="26" t="s">
        <v>1684</v>
      </c>
      <c r="C1119" s="49" t="s">
        <v>1683</v>
      </c>
      <c r="D1119" s="26" t="s">
        <v>1684</v>
      </c>
      <c r="E1119" s="85">
        <f>IF(COUNTIF(Tableau8[Exclus], C1119) &gt; 0, 1, 0)</f>
        <v>1</v>
      </c>
      <c r="F1119" s="75" t="str">
        <f>VLOOKUP($C1119,'NACE_ 2008 Exclus'!$B$1:$D$361,3,FALSE)</f>
        <v>Exclus suite au Décret SESAM</v>
      </c>
    </row>
    <row r="1120" spans="1:6" x14ac:dyDescent="0.2">
      <c r="A1120" s="49" t="s">
        <v>1689</v>
      </c>
      <c r="B1120" s="26" t="s">
        <v>1688</v>
      </c>
      <c r="C1120" s="49" t="s">
        <v>1687</v>
      </c>
      <c r="D1120" s="26" t="s">
        <v>1688</v>
      </c>
      <c r="E1120" s="85">
        <f>IF(COUNTIF(Tableau8[Exclus], C1120) &gt; 0, 1, 0)</f>
        <v>1</v>
      </c>
      <c r="F1120" s="75" t="str">
        <f>VLOOKUP($C1120,'NACE_ 2008 Exclus'!$B$1:$D$361,3,FALSE)</f>
        <v>Exclus suite au Décret SESAM</v>
      </c>
    </row>
    <row r="1121" spans="1:6" x14ac:dyDescent="0.2">
      <c r="A1121" s="49" t="s">
        <v>1695</v>
      </c>
      <c r="B1121" s="26" t="s">
        <v>1696</v>
      </c>
      <c r="C1121" s="49" t="s">
        <v>1693</v>
      </c>
      <c r="D1121" s="26" t="s">
        <v>1694</v>
      </c>
      <c r="E1121" s="85">
        <f>IF(COUNTIF(Tableau8[Exclus], C1121) &gt; 0, 1, 0)</f>
        <v>1</v>
      </c>
      <c r="F1121" s="75" t="str">
        <f>VLOOKUP($C1121,'NACE_ 2008 Exclus'!$B$1:$D$361,3,FALSE)</f>
        <v>Exclus suite au Décret SESAM</v>
      </c>
    </row>
    <row r="1122" spans="1:6" x14ac:dyDescent="0.2">
      <c r="A1122" s="49" t="s">
        <v>1685</v>
      </c>
      <c r="B1122" s="26" t="s">
        <v>1686</v>
      </c>
      <c r="C1122" s="49" t="s">
        <v>1685</v>
      </c>
      <c r="D1122" s="26" t="s">
        <v>1686</v>
      </c>
      <c r="E1122" s="85">
        <f>IF(COUNTIF(Tableau8[Exclus], C1122) &gt; 0, 1, 0)</f>
        <v>1</v>
      </c>
      <c r="F1122" s="75" t="str">
        <f>VLOOKUP($C1122,'NACE_ 2008 Exclus'!$B$1:$D$361,3,FALSE)</f>
        <v>Exclus suite au Décret SESAM</v>
      </c>
    </row>
    <row r="1123" spans="1:6" x14ac:dyDescent="0.2">
      <c r="A1123" s="49" t="s">
        <v>1687</v>
      </c>
      <c r="B1123" s="26" t="s">
        <v>1692</v>
      </c>
      <c r="C1123" s="49" t="s">
        <v>1690</v>
      </c>
      <c r="D1123" s="26" t="s">
        <v>1691</v>
      </c>
      <c r="E1123" s="85">
        <f>IF(COUNTIF(Tableau8[Exclus], C1123) &gt; 0, 1, 0)</f>
        <v>1</v>
      </c>
      <c r="F1123" s="75" t="str">
        <f>VLOOKUP($C1123,'NACE_ 2008 Exclus'!$B$1:$D$361,3,FALSE)</f>
        <v>Exclus suite au Décret SESAM</v>
      </c>
    </row>
    <row r="1124" spans="1:6" ht="25.5" x14ac:dyDescent="0.2">
      <c r="A1124" s="49" t="s">
        <v>1693</v>
      </c>
      <c r="B1124" s="26" t="s">
        <v>2588</v>
      </c>
      <c r="C1124" s="49" t="s">
        <v>1693</v>
      </c>
      <c r="D1124" s="26" t="s">
        <v>1694</v>
      </c>
      <c r="E1124" s="85">
        <f>IF(COUNTIF(Tableau8[Exclus], C1124) &gt; 0, 1, 0)</f>
        <v>1</v>
      </c>
      <c r="F1124" s="75" t="str">
        <f>VLOOKUP($C1124,'NACE_ 2008 Exclus'!$B$1:$D$361,3,FALSE)</f>
        <v>Exclus suite au Décret SESAM</v>
      </c>
    </row>
    <row r="1125" spans="1:6" x14ac:dyDescent="0.2">
      <c r="A1125" s="49" t="s">
        <v>1697</v>
      </c>
      <c r="B1125" s="26" t="s">
        <v>1698</v>
      </c>
      <c r="C1125" s="49" t="s">
        <v>1697</v>
      </c>
      <c r="D1125" s="26" t="s">
        <v>1698</v>
      </c>
      <c r="E1125" s="85">
        <f>IF(COUNTIF(Tableau8[Exclus], C1125) &gt; 0, 1, 0)</f>
        <v>1</v>
      </c>
      <c r="F1125" s="75" t="str">
        <f>VLOOKUP($C1125,'NACE_ 2008 Exclus'!$B$1:$D$361,3,FALSE)</f>
        <v>Exclus suite au Décret SESAM</v>
      </c>
    </row>
    <row r="1126" spans="1:6" ht="25.5" x14ac:dyDescent="0.2">
      <c r="A1126" s="49" t="s">
        <v>1699</v>
      </c>
      <c r="B1126" s="26" t="s">
        <v>1700</v>
      </c>
      <c r="C1126" s="49" t="s">
        <v>1699</v>
      </c>
      <c r="D1126" s="26" t="s">
        <v>1700</v>
      </c>
      <c r="E1126" s="85">
        <f>IF(COUNTIF(Tableau8[Exclus], C1126) &gt; 0, 1, 0)</f>
        <v>1</v>
      </c>
      <c r="F1126" s="75" t="str">
        <f>VLOOKUP($C1126,'NACE_ 2008 Exclus'!$B$1:$D$361,3,FALSE)</f>
        <v>Exclus suite au Décret SESAM</v>
      </c>
    </row>
    <row r="1127" spans="1:6" x14ac:dyDescent="0.2">
      <c r="A1127" s="49" t="s">
        <v>1701</v>
      </c>
      <c r="B1127" s="26" t="s">
        <v>1702</v>
      </c>
      <c r="C1127" s="49" t="s">
        <v>1701</v>
      </c>
      <c r="D1127" s="26" t="s">
        <v>1702</v>
      </c>
      <c r="E1127" s="85">
        <f>IF(COUNTIF(Tableau8[Exclus], C1127) &gt; 0, 1, 0)</f>
        <v>1</v>
      </c>
      <c r="F1127" s="75" t="str">
        <f>VLOOKUP($C1127,'NACE_ 2008 Exclus'!$B$1:$D$361,3,FALSE)</f>
        <v>Exclus suite au Décret SESAM</v>
      </c>
    </row>
    <row r="1128" spans="1:6" ht="25.5" x14ac:dyDescent="0.2">
      <c r="A1128" s="49" t="s">
        <v>1703</v>
      </c>
      <c r="B1128" s="26" t="s">
        <v>1704</v>
      </c>
      <c r="C1128" s="49" t="s">
        <v>1703</v>
      </c>
      <c r="D1128" s="26" t="s">
        <v>1704</v>
      </c>
      <c r="E1128" s="85">
        <f>IF(COUNTIF(Tableau8[Exclus], C1128) &gt; 0, 1, 0)</f>
        <v>1</v>
      </c>
      <c r="F1128" s="75" t="str">
        <f>VLOOKUP($C1128,'NACE_ 2008 Exclus'!$B$1:$D$361,3,FALSE)</f>
        <v>Exclus suite au Décret SESAM</v>
      </c>
    </row>
    <row r="1129" spans="1:6" x14ac:dyDescent="0.2">
      <c r="A1129" s="49" t="s">
        <v>1705</v>
      </c>
      <c r="B1129" s="26" t="s">
        <v>1706</v>
      </c>
      <c r="C1129" s="49" t="s">
        <v>1705</v>
      </c>
      <c r="D1129" s="26" t="s">
        <v>1706</v>
      </c>
      <c r="E1129" s="85">
        <f>IF(COUNTIF(Tableau8[Exclus], C1129) &gt; 0, 1, 0)</f>
        <v>1</v>
      </c>
      <c r="F1129" s="75" t="str">
        <f>VLOOKUP($C1129,'NACE_ 2008 Exclus'!$B$1:$D$361,3,FALSE)</f>
        <v>Exclus suite au Décret SESAM</v>
      </c>
    </row>
    <row r="1130" spans="1:6" x14ac:dyDescent="0.2">
      <c r="A1130" s="49" t="s">
        <v>1707</v>
      </c>
      <c r="B1130" s="28" t="s">
        <v>1709</v>
      </c>
      <c r="C1130" s="49" t="s">
        <v>1707</v>
      </c>
      <c r="D1130" s="26" t="s">
        <v>1708</v>
      </c>
      <c r="E1130" s="85">
        <f>IF(COUNTIF(Tableau8[Exclus], C1130) &gt; 0, 1, 0)</f>
        <v>1</v>
      </c>
      <c r="F1130" s="75" t="str">
        <f>VLOOKUP($C1130,'NACE_ 2008 Exclus'!$B$1:$D$361,3,FALSE)</f>
        <v>Exclus suite au Décret SESAM</v>
      </c>
    </row>
    <row r="1131" spans="1:6" x14ac:dyDescent="0.2">
      <c r="A1131" s="49" t="s">
        <v>1710</v>
      </c>
      <c r="B1131" s="26" t="s">
        <v>1711</v>
      </c>
      <c r="C1131" s="49" t="s">
        <v>1710</v>
      </c>
      <c r="D1131" s="26" t="s">
        <v>1711</v>
      </c>
      <c r="E1131" s="85">
        <f>IF(COUNTIF(Tableau8[Exclus], C1131) &gt; 0, 1, 0)</f>
        <v>1</v>
      </c>
      <c r="F1131" s="75" t="str">
        <f>VLOOKUP($C1131,'NACE_ 2008 Exclus'!$B$1:$D$361,3,FALSE)</f>
        <v>Exclus suite au Décret SESAM</v>
      </c>
    </row>
    <row r="1132" spans="1:6" ht="25.5" x14ac:dyDescent="0.2">
      <c r="A1132" s="49" t="s">
        <v>1714</v>
      </c>
      <c r="B1132" s="26" t="s">
        <v>1715</v>
      </c>
      <c r="C1132" s="49" t="s">
        <v>1712</v>
      </c>
      <c r="D1132" s="26" t="s">
        <v>1713</v>
      </c>
      <c r="E1132" s="85">
        <f>IF(COUNTIF(Tableau8[Exclus], C1132) &gt; 0, 1, 0)</f>
        <v>1</v>
      </c>
      <c r="F1132" s="75" t="str">
        <f>VLOOKUP($C1132,'NACE_ 2008 Exclus'!$B$1:$D$361,3,FALSE)</f>
        <v>Exclus suite au Décret SESAM</v>
      </c>
    </row>
    <row r="1133" spans="1:6" ht="38.25" x14ac:dyDescent="0.2">
      <c r="A1133" s="49" t="s">
        <v>1716</v>
      </c>
      <c r="B1133" s="26" t="s">
        <v>1717</v>
      </c>
      <c r="C1133" s="49" t="s">
        <v>1712</v>
      </c>
      <c r="D1133" s="26" t="s">
        <v>1713</v>
      </c>
      <c r="E1133" s="85">
        <f>IF(COUNTIF(Tableau8[Exclus], C1133) &gt; 0, 1, 0)</f>
        <v>1</v>
      </c>
      <c r="F1133" s="75" t="str">
        <f>VLOOKUP($C1133,'NACE_ 2008 Exclus'!$B$1:$D$361,3,FALSE)</f>
        <v>Exclus suite au Décret SESAM</v>
      </c>
    </row>
    <row r="1134" spans="1:6" ht="25.5" x14ac:dyDescent="0.2">
      <c r="A1134" s="49" t="s">
        <v>1718</v>
      </c>
      <c r="B1134" s="26" t="s">
        <v>1719</v>
      </c>
      <c r="C1134" s="49" t="s">
        <v>1718</v>
      </c>
      <c r="D1134" s="26" t="s">
        <v>1719</v>
      </c>
      <c r="E1134" s="85">
        <f>IF(COUNTIF(Tableau8[Exclus], C1134) &gt; 0, 1, 0)</f>
        <v>1</v>
      </c>
      <c r="F1134" s="75" t="str">
        <f>VLOOKUP($C1134,'NACE_ 2008 Exclus'!$B$1:$D$361,3,FALSE)</f>
        <v>Exclus suite au Décret SESAM</v>
      </c>
    </row>
    <row r="1135" spans="1:6" ht="38.25" x14ac:dyDescent="0.2">
      <c r="A1135" s="49" t="s">
        <v>1720</v>
      </c>
      <c r="B1135" s="26" t="s">
        <v>1721</v>
      </c>
      <c r="C1135" s="49" t="s">
        <v>1720</v>
      </c>
      <c r="D1135" s="26" t="s">
        <v>1721</v>
      </c>
      <c r="E1135" s="85">
        <f>IF(COUNTIF(Tableau8[Exclus], C1135) &gt; 0, 1, 0)</f>
        <v>1</v>
      </c>
      <c r="F1135" s="75" t="str">
        <f>VLOOKUP($C1135,'NACE_ 2008 Exclus'!$B$1:$D$361,3,FALSE)</f>
        <v>Exclus suite au Décret SESAM</v>
      </c>
    </row>
    <row r="1136" spans="1:6" x14ac:dyDescent="0.2">
      <c r="A1136" s="49" t="s">
        <v>1724</v>
      </c>
      <c r="B1136" s="26" t="s">
        <v>1725</v>
      </c>
      <c r="C1136" s="49" t="s">
        <v>1724</v>
      </c>
      <c r="D1136" s="26" t="s">
        <v>1725</v>
      </c>
      <c r="E1136" s="85">
        <f>IF(COUNTIF(Tableau8[Exclus], C1136) &gt; 0, 1, 0)</f>
        <v>1</v>
      </c>
      <c r="F1136" s="75" t="str">
        <f>VLOOKUP($C1136,'NACE_ 2008 Exclus'!$B$1:$D$361,3,FALSE)</f>
        <v>Exclus suite au Décret SESAM</v>
      </c>
    </row>
    <row r="1137" spans="1:6" ht="25.5" x14ac:dyDescent="0.2">
      <c r="A1137" s="49" t="s">
        <v>1726</v>
      </c>
      <c r="B1137" s="26" t="s">
        <v>1727</v>
      </c>
      <c r="C1137" s="49" t="s">
        <v>1726</v>
      </c>
      <c r="D1137" s="26" t="s">
        <v>1727</v>
      </c>
      <c r="E1137" s="85">
        <f>IF(COUNTIF(Tableau8[Exclus], C1137) &gt; 0, 1, 0)</f>
        <v>1</v>
      </c>
      <c r="F1137" s="75" t="str">
        <f>VLOOKUP($C1137,'NACE_ 2008 Exclus'!$B$1:$D$361,3,FALSE)</f>
        <v>Exclus suite au Décret SESAM</v>
      </c>
    </row>
    <row r="1138" spans="1:6" ht="25.5" x14ac:dyDescent="0.2">
      <c r="A1138" s="49" t="s">
        <v>1728</v>
      </c>
      <c r="B1138" s="26" t="s">
        <v>2587</v>
      </c>
      <c r="C1138" s="49" t="s">
        <v>1728</v>
      </c>
      <c r="D1138" s="26" t="s">
        <v>2586</v>
      </c>
      <c r="E1138" s="85">
        <f>IF(COUNTIF(Tableau8[Exclus], C1138) &gt; 0, 1, 0)</f>
        <v>1</v>
      </c>
      <c r="F1138" s="75" t="str">
        <f>VLOOKUP($C1138,'NACE_ 2008 Exclus'!$B$1:$D$361,3,FALSE)</f>
        <v>Exclus suite au Décret SESAM</v>
      </c>
    </row>
    <row r="1139" spans="1:6" ht="38.25" x14ac:dyDescent="0.2">
      <c r="A1139" s="49" t="s">
        <v>1722</v>
      </c>
      <c r="B1139" s="26" t="s">
        <v>1723</v>
      </c>
      <c r="C1139" s="49" t="s">
        <v>1720</v>
      </c>
      <c r="D1139" s="26" t="s">
        <v>1721</v>
      </c>
      <c r="E1139" s="85">
        <f>IF(COUNTIF(Tableau8[Exclus], C1139) &gt; 0, 1, 0)</f>
        <v>1</v>
      </c>
      <c r="F1139" s="75" t="str">
        <f>VLOOKUP($C1139,'NACE_ 2008 Exclus'!$B$1:$D$361,3,FALSE)</f>
        <v>Exclus suite au Décret SESAM</v>
      </c>
    </row>
    <row r="1140" spans="1:6" x14ac:dyDescent="0.2">
      <c r="A1140" s="49" t="s">
        <v>1722</v>
      </c>
      <c r="B1140" s="26" t="s">
        <v>2585</v>
      </c>
      <c r="C1140" s="49" t="s">
        <v>1722</v>
      </c>
      <c r="D1140" s="26" t="s">
        <v>1729</v>
      </c>
      <c r="E1140" s="85">
        <f>IF(COUNTIF(Tableau8[Exclus], C1140) &gt; 0, 1, 0)</f>
        <v>1</v>
      </c>
      <c r="F1140" s="75" t="str">
        <f>VLOOKUP($C1140,'NACE_ 2008 Exclus'!$B$1:$D$361,3,FALSE)</f>
        <v>Exclus suite au Décret SESAM</v>
      </c>
    </row>
    <row r="1141" spans="1:6" ht="25.5" x14ac:dyDescent="0.2">
      <c r="A1141" s="49" t="s">
        <v>1732</v>
      </c>
      <c r="B1141" s="26" t="s">
        <v>1733</v>
      </c>
      <c r="C1141" s="49" t="s">
        <v>1730</v>
      </c>
      <c r="D1141" s="26" t="s">
        <v>1731</v>
      </c>
      <c r="E1141" s="85">
        <f>IF(COUNTIF(Tableau8[Exclus], C1141) &gt; 0, 1, 0)</f>
        <v>1</v>
      </c>
      <c r="F1141" s="75" t="str">
        <f>VLOOKUP($C1141,'NACE_ 2008 Exclus'!$B$1:$D$361,3,FALSE)</f>
        <v>Exclus suite au Décret SESAM</v>
      </c>
    </row>
    <row r="1142" spans="1:6" x14ac:dyDescent="0.2">
      <c r="A1142" s="49" t="s">
        <v>811</v>
      </c>
      <c r="B1142" s="26" t="s">
        <v>810</v>
      </c>
      <c r="C1142" s="49" t="s">
        <v>809</v>
      </c>
      <c r="D1142" s="26" t="s">
        <v>810</v>
      </c>
      <c r="E1142" s="30">
        <f>IF(COUNTIF(Tableau8[Exclus], C1142) &gt; 0, 1, 0)</f>
        <v>0</v>
      </c>
      <c r="F1142" s="84" t="e">
        <f>VLOOKUP($C1142,'NACE_ 2008 Exclus'!$B$1:$D$361,3,FALSE)</f>
        <v>#N/A</v>
      </c>
    </row>
    <row r="1143" spans="1:6" x14ac:dyDescent="0.2">
      <c r="A1143" s="49" t="s">
        <v>814</v>
      </c>
      <c r="B1143" s="26" t="s">
        <v>813</v>
      </c>
      <c r="C1143" s="49" t="s">
        <v>812</v>
      </c>
      <c r="D1143" s="26" t="s">
        <v>813</v>
      </c>
      <c r="E1143" s="30">
        <f>IF(COUNTIF(Tableau8[Exclus], C1143) &gt; 0, 1, 0)</f>
        <v>0</v>
      </c>
      <c r="F1143" s="84" t="e">
        <f>VLOOKUP($C1143,'NACE_ 2008 Exclus'!$B$1:$D$361,3,FALSE)</f>
        <v>#N/A</v>
      </c>
    </row>
    <row r="1144" spans="1:6" ht="25.5" x14ac:dyDescent="0.2">
      <c r="A1144" s="49" t="s">
        <v>814</v>
      </c>
      <c r="B1144" s="26" t="s">
        <v>813</v>
      </c>
      <c r="C1144" s="49" t="s">
        <v>844</v>
      </c>
      <c r="D1144" s="26" t="s">
        <v>845</v>
      </c>
      <c r="E1144" s="30">
        <f>IF(COUNTIF(Tableau8[Exclus], C1144) &gt; 0, 1, 0)</f>
        <v>0</v>
      </c>
      <c r="F1144" s="84" t="e">
        <f>VLOOKUP($C1144,'NACE_ 2008 Exclus'!$B$1:$D$361,3,FALSE)</f>
        <v>#N/A</v>
      </c>
    </row>
    <row r="1145" spans="1:6" ht="38.25" x14ac:dyDescent="0.2">
      <c r="A1145" s="49" t="s">
        <v>1734</v>
      </c>
      <c r="B1145" s="26" t="s">
        <v>1735</v>
      </c>
      <c r="C1145" s="49" t="s">
        <v>1734</v>
      </c>
      <c r="D1145" s="26" t="s">
        <v>1735</v>
      </c>
      <c r="E1145" s="85">
        <f>IF(COUNTIF(Tableau8[Exclus], C1145) &gt; 0, 1, 0)</f>
        <v>1</v>
      </c>
      <c r="F1145" s="75" t="str">
        <f>VLOOKUP($C1145,'NACE_ 2008 Exclus'!$B$1:$D$361,3,FALSE)</f>
        <v>Exclus suite au Décret SESAM</v>
      </c>
    </row>
    <row r="1146" spans="1:6" ht="25.5" x14ac:dyDescent="0.2">
      <c r="A1146" s="49" t="s">
        <v>1736</v>
      </c>
      <c r="B1146" s="26" t="s">
        <v>1737</v>
      </c>
      <c r="C1146" s="49" t="s">
        <v>1736</v>
      </c>
      <c r="D1146" s="26" t="s">
        <v>1737</v>
      </c>
      <c r="E1146" s="85">
        <f>IF(COUNTIF(Tableau8[Exclus], C1146) &gt; 0, 1, 0)</f>
        <v>1</v>
      </c>
      <c r="F1146" s="75" t="str">
        <f>VLOOKUP($C1146,'NACE_ 2008 Exclus'!$B$1:$D$361,3,FALSE)</f>
        <v>Exclus suite au Décret SESAM</v>
      </c>
    </row>
    <row r="1147" spans="1:6" ht="38.25" x14ac:dyDescent="0.2">
      <c r="A1147" s="49" t="s">
        <v>1738</v>
      </c>
      <c r="B1147" s="26" t="s">
        <v>1739</v>
      </c>
      <c r="C1147" s="49" t="s">
        <v>1738</v>
      </c>
      <c r="D1147" s="26" t="s">
        <v>1739</v>
      </c>
      <c r="E1147" s="85">
        <f>IF(COUNTIF(Tableau8[Exclus], C1147) &gt; 0, 1, 0)</f>
        <v>1</v>
      </c>
      <c r="F1147" s="75" t="str">
        <f>VLOOKUP($C1147,'NACE_ 2008 Exclus'!$B$1:$D$361,3,FALSE)</f>
        <v>Exclus suite au Décret SESAM</v>
      </c>
    </row>
    <row r="1148" spans="1:6" x14ac:dyDescent="0.2">
      <c r="A1148" s="49" t="s">
        <v>1740</v>
      </c>
      <c r="B1148" s="26" t="s">
        <v>1741</v>
      </c>
      <c r="C1148" s="49" t="s">
        <v>1740</v>
      </c>
      <c r="D1148" s="26" t="s">
        <v>1741</v>
      </c>
      <c r="E1148" s="85">
        <f>IF(COUNTIF(Tableau8[Exclus], C1148) &gt; 0, 1, 0)</f>
        <v>1</v>
      </c>
      <c r="F1148" s="75" t="str">
        <f>VLOOKUP($C1148,'NACE_ 2008 Exclus'!$B$1:$D$361,3,FALSE)</f>
        <v>Exclus suite au Décret SESAM</v>
      </c>
    </row>
    <row r="1149" spans="1:6" ht="25.5" x14ac:dyDescent="0.2">
      <c r="A1149" s="49" t="s">
        <v>1744</v>
      </c>
      <c r="B1149" s="26" t="s">
        <v>1745</v>
      </c>
      <c r="C1149" s="49" t="s">
        <v>1742</v>
      </c>
      <c r="D1149" s="26" t="s">
        <v>1743</v>
      </c>
      <c r="E1149" s="85">
        <f>IF(COUNTIF(Tableau8[Exclus], C1149) &gt; 0, 1, 0)</f>
        <v>1</v>
      </c>
      <c r="F1149" s="75" t="str">
        <f>VLOOKUP($C1149,'NACE_ 2008 Exclus'!$B$1:$D$361,3,FALSE)</f>
        <v>Exclus suite au Décret SESAM</v>
      </c>
    </row>
    <row r="1150" spans="1:6" ht="25.5" x14ac:dyDescent="0.2">
      <c r="A1150" s="49" t="s">
        <v>1749</v>
      </c>
      <c r="B1150" s="26" t="s">
        <v>2584</v>
      </c>
      <c r="C1150" s="49" t="s">
        <v>1749</v>
      </c>
      <c r="D1150" s="26" t="s">
        <v>1750</v>
      </c>
      <c r="E1150" s="85">
        <f>IF(COUNTIF(Tableau8[Exclus], C1150) &gt; 0, 1, 0)</f>
        <v>1</v>
      </c>
      <c r="F1150" s="75" t="str">
        <f>VLOOKUP($C1150,'NACE_ 2008 Exclus'!$B$1:$D$361,3,FALSE)</f>
        <v>Exclus suite au Décret SESAM</v>
      </c>
    </row>
    <row r="1151" spans="1:6" ht="25.5" x14ac:dyDescent="0.2">
      <c r="A1151" s="49" t="s">
        <v>1749</v>
      </c>
      <c r="B1151" s="26" t="s">
        <v>1751</v>
      </c>
      <c r="C1151" s="49" t="s">
        <v>1748</v>
      </c>
      <c r="D1151" s="26" t="s">
        <v>1754</v>
      </c>
      <c r="E1151" s="85">
        <f>IF(COUNTIF(Tableau8[Exclus], C1151) &gt; 0, 1, 0)</f>
        <v>1</v>
      </c>
      <c r="F1151" s="75" t="str">
        <f>VLOOKUP($C1151,'NACE_ 2008 Exclus'!$B$1:$D$361,3,FALSE)</f>
        <v>Exclus suite au Décret SESAM</v>
      </c>
    </row>
    <row r="1152" spans="1:6" ht="25.5" x14ac:dyDescent="0.2">
      <c r="A1152" s="49" t="s">
        <v>1748</v>
      </c>
      <c r="B1152" s="26" t="s">
        <v>1747</v>
      </c>
      <c r="C1152" s="49" t="s">
        <v>1746</v>
      </c>
      <c r="D1152" s="26" t="s">
        <v>1747</v>
      </c>
      <c r="E1152" s="85">
        <f>IF(COUNTIF(Tableau8[Exclus], C1152) &gt; 0, 1, 0)</f>
        <v>1</v>
      </c>
      <c r="F1152" s="75" t="str">
        <f>VLOOKUP($C1152,'NACE_ 2008 Exclus'!$B$1:$D$361,3,FALSE)</f>
        <v>Exclus suite au Décret SESAM</v>
      </c>
    </row>
    <row r="1153" spans="1:6" ht="25.5" x14ac:dyDescent="0.2">
      <c r="A1153" s="49" t="s">
        <v>1752</v>
      </c>
      <c r="B1153" s="26" t="s">
        <v>1753</v>
      </c>
      <c r="C1153" s="49" t="s">
        <v>1749</v>
      </c>
      <c r="D1153" s="26" t="s">
        <v>1750</v>
      </c>
      <c r="E1153" s="85">
        <f>IF(COUNTIF(Tableau8[Exclus], C1153) &gt; 0, 1, 0)</f>
        <v>1</v>
      </c>
      <c r="F1153" s="75" t="str">
        <f>VLOOKUP($C1153,'NACE_ 2008 Exclus'!$B$1:$D$361,3,FALSE)</f>
        <v>Exclus suite au Décret SESAM</v>
      </c>
    </row>
    <row r="1154" spans="1:6" ht="25.5" x14ac:dyDescent="0.2">
      <c r="A1154" s="49" t="s">
        <v>1752</v>
      </c>
      <c r="B1154" s="26" t="s">
        <v>1753</v>
      </c>
      <c r="C1154" s="49" t="s">
        <v>1748</v>
      </c>
      <c r="D1154" s="26" t="s">
        <v>1754</v>
      </c>
      <c r="E1154" s="85">
        <f>IF(COUNTIF(Tableau8[Exclus], C1154) &gt; 0, 1, 0)</f>
        <v>1</v>
      </c>
      <c r="F1154" s="75" t="str">
        <f>VLOOKUP($C1154,'NACE_ 2008 Exclus'!$B$1:$D$361,3,FALSE)</f>
        <v>Exclus suite au Décret SESAM</v>
      </c>
    </row>
    <row r="1155" spans="1:6" x14ac:dyDescent="0.2">
      <c r="A1155" s="49" t="s">
        <v>1755</v>
      </c>
      <c r="B1155" s="26" t="s">
        <v>1756</v>
      </c>
      <c r="C1155" s="49" t="s">
        <v>1755</v>
      </c>
      <c r="D1155" s="26" t="s">
        <v>1756</v>
      </c>
      <c r="E1155" s="30">
        <f>IF(COUNTIF(Tableau8[Exclus], C1155) &gt; 0, 1, 0)</f>
        <v>0</v>
      </c>
      <c r="F1155" s="84" t="e">
        <f>VLOOKUP($C1155,'NACE_ 2008 Exclus'!$B$1:$D$361,3,FALSE)</f>
        <v>#N/A</v>
      </c>
    </row>
    <row r="1156" spans="1:6" x14ac:dyDescent="0.2">
      <c r="A1156" s="49" t="s">
        <v>1757</v>
      </c>
      <c r="B1156" s="26" t="s">
        <v>1758</v>
      </c>
      <c r="C1156" s="49" t="s">
        <v>1757</v>
      </c>
      <c r="D1156" s="26" t="s">
        <v>1758</v>
      </c>
      <c r="E1156" s="30">
        <f>IF(COUNTIF(Tableau8[Exclus], C1156) &gt; 0, 1, 0)</f>
        <v>0</v>
      </c>
      <c r="F1156" s="84" t="e">
        <f>VLOOKUP($C1156,'NACE_ 2008 Exclus'!$B$1:$D$361,3,FALSE)</f>
        <v>#N/A</v>
      </c>
    </row>
    <row r="1157" spans="1:6" x14ac:dyDescent="0.2">
      <c r="A1157" s="49" t="s">
        <v>1759</v>
      </c>
      <c r="B1157" s="26" t="s">
        <v>1760</v>
      </c>
      <c r="C1157" s="49" t="s">
        <v>1759</v>
      </c>
      <c r="D1157" s="26" t="s">
        <v>1760</v>
      </c>
      <c r="E1157" s="30">
        <f>IF(COUNTIF(Tableau8[Exclus], C1157) &gt; 0, 1, 0)</f>
        <v>0</v>
      </c>
      <c r="F1157" s="84" t="e">
        <f>VLOOKUP($C1157,'NACE_ 2008 Exclus'!$B$1:$D$361,3,FALSE)</f>
        <v>#N/A</v>
      </c>
    </row>
    <row r="1158" spans="1:6" x14ac:dyDescent="0.2">
      <c r="A1158" s="49" t="s">
        <v>1761</v>
      </c>
      <c r="B1158" s="26" t="s">
        <v>1762</v>
      </c>
      <c r="C1158" s="49" t="s">
        <v>1761</v>
      </c>
      <c r="D1158" s="26" t="s">
        <v>1762</v>
      </c>
      <c r="E1158" s="30">
        <f>IF(COUNTIF(Tableau8[Exclus], C1158) &gt; 0, 1, 0)</f>
        <v>0</v>
      </c>
      <c r="F1158" s="84" t="e">
        <f>VLOOKUP($C1158,'NACE_ 2008 Exclus'!$B$1:$D$361,3,FALSE)</f>
        <v>#N/A</v>
      </c>
    </row>
    <row r="1159" spans="1:6" ht="25.5" x14ac:dyDescent="0.2">
      <c r="A1159" s="49" t="s">
        <v>1763</v>
      </c>
      <c r="B1159" s="26" t="s">
        <v>2583</v>
      </c>
      <c r="C1159" s="49" t="s">
        <v>1763</v>
      </c>
      <c r="D1159" s="26" t="s">
        <v>1764</v>
      </c>
      <c r="E1159" s="30">
        <f>IF(COUNTIF(Tableau8[Exclus], C1159) &gt; 0, 1, 0)</f>
        <v>0</v>
      </c>
      <c r="F1159" s="84" t="e">
        <f>VLOOKUP($C1159,'NACE_ 2008 Exclus'!$B$1:$D$361,3,FALSE)</f>
        <v>#N/A</v>
      </c>
    </row>
    <row r="1160" spans="1:6" ht="25.5" x14ac:dyDescent="0.2">
      <c r="A1160" s="49" t="s">
        <v>1763</v>
      </c>
      <c r="B1160" s="26" t="s">
        <v>1765</v>
      </c>
      <c r="C1160" s="49" t="s">
        <v>1766</v>
      </c>
      <c r="D1160" s="26" t="s">
        <v>1770</v>
      </c>
      <c r="E1160" s="30">
        <f>IF(COUNTIF(Tableau8[Exclus], C1160) &gt; 0, 1, 0)</f>
        <v>0</v>
      </c>
      <c r="F1160" s="84" t="e">
        <f>VLOOKUP($C1160,'NACE_ 2008 Exclus'!$B$1:$D$361,3,FALSE)</f>
        <v>#N/A</v>
      </c>
    </row>
    <row r="1161" spans="1:6" ht="25.5" x14ac:dyDescent="0.2">
      <c r="A1161" s="49" t="s">
        <v>1766</v>
      </c>
      <c r="B1161" s="26" t="s">
        <v>1767</v>
      </c>
      <c r="C1161" s="49" t="s">
        <v>1763</v>
      </c>
      <c r="D1161" s="26" t="s">
        <v>1764</v>
      </c>
      <c r="E1161" s="30">
        <f>IF(COUNTIF(Tableau8[Exclus], C1161) &gt; 0, 1, 0)</f>
        <v>0</v>
      </c>
      <c r="F1161" s="84" t="e">
        <f>VLOOKUP($C1161,'NACE_ 2008 Exclus'!$B$1:$D$361,3,FALSE)</f>
        <v>#N/A</v>
      </c>
    </row>
    <row r="1162" spans="1:6" x14ac:dyDescent="0.2">
      <c r="A1162" s="49" t="s">
        <v>1771</v>
      </c>
      <c r="B1162" s="26" t="s">
        <v>1772</v>
      </c>
      <c r="C1162" s="49" t="s">
        <v>1771</v>
      </c>
      <c r="D1162" s="26" t="s">
        <v>1772</v>
      </c>
      <c r="E1162" s="30">
        <f>IF(COUNTIF(Tableau8[Exclus], C1162) &gt; 0, 1, 0)</f>
        <v>0</v>
      </c>
      <c r="F1162" s="84" t="e">
        <f>VLOOKUP($C1162,'NACE_ 2008 Exclus'!$B$1:$D$361,3,FALSE)</f>
        <v>#N/A</v>
      </c>
    </row>
    <row r="1163" spans="1:6" ht="25.5" x14ac:dyDescent="0.2">
      <c r="A1163" s="49" t="s">
        <v>1768</v>
      </c>
      <c r="B1163" s="26" t="s">
        <v>1769</v>
      </c>
      <c r="C1163" s="49" t="s">
        <v>1763</v>
      </c>
      <c r="D1163" s="26" t="s">
        <v>1764</v>
      </c>
      <c r="E1163" s="30">
        <f>IF(COUNTIF(Tableau8[Exclus], C1163) &gt; 0, 1, 0)</f>
        <v>0</v>
      </c>
      <c r="F1163" s="84" t="e">
        <f>VLOOKUP($C1163,'NACE_ 2008 Exclus'!$B$1:$D$361,3,FALSE)</f>
        <v>#N/A</v>
      </c>
    </row>
    <row r="1164" spans="1:6" ht="25.5" x14ac:dyDescent="0.2">
      <c r="A1164" s="49" t="s">
        <v>1768</v>
      </c>
      <c r="B1164" s="26" t="s">
        <v>1769</v>
      </c>
      <c r="C1164" s="49" t="s">
        <v>1766</v>
      </c>
      <c r="D1164" s="26" t="s">
        <v>1770</v>
      </c>
      <c r="E1164" s="30">
        <f>IF(COUNTIF(Tableau8[Exclus], C1164) &gt; 0, 1, 0)</f>
        <v>0</v>
      </c>
      <c r="F1164" s="84" t="e">
        <f>VLOOKUP($C1164,'NACE_ 2008 Exclus'!$B$1:$D$361,3,FALSE)</f>
        <v>#N/A</v>
      </c>
    </row>
    <row r="1165" spans="1:6" x14ac:dyDescent="0.2">
      <c r="A1165" s="49" t="s">
        <v>1768</v>
      </c>
      <c r="B1165" s="26" t="s">
        <v>1769</v>
      </c>
      <c r="C1165" s="49" t="s">
        <v>1771</v>
      </c>
      <c r="D1165" s="26" t="s">
        <v>1772</v>
      </c>
      <c r="E1165" s="30">
        <f>IF(COUNTIF(Tableau8[Exclus], C1165) &gt; 0, 1, 0)</f>
        <v>0</v>
      </c>
      <c r="F1165" s="84" t="e">
        <f>VLOOKUP($C1165,'NACE_ 2008 Exclus'!$B$1:$D$361,3,FALSE)</f>
        <v>#N/A</v>
      </c>
    </row>
    <row r="1166" spans="1:6" x14ac:dyDescent="0.2">
      <c r="A1166" s="49" t="s">
        <v>1773</v>
      </c>
      <c r="B1166" s="26" t="s">
        <v>1774</v>
      </c>
      <c r="C1166" s="49" t="s">
        <v>1773</v>
      </c>
      <c r="D1166" s="26" t="s">
        <v>1774</v>
      </c>
      <c r="E1166" s="30">
        <f>IF(COUNTIF(Tableau8[Exclus], C1166) &gt; 0, 1, 0)</f>
        <v>0</v>
      </c>
      <c r="F1166" s="84" t="e">
        <f>VLOOKUP($C1166,'NACE_ 2008 Exclus'!$B$1:$D$361,3,FALSE)</f>
        <v>#N/A</v>
      </c>
    </row>
    <row r="1167" spans="1:6" ht="25.5" x14ac:dyDescent="0.2">
      <c r="A1167" s="49" t="s">
        <v>1781</v>
      </c>
      <c r="B1167" s="26" t="s">
        <v>1782</v>
      </c>
      <c r="C1167" s="49" t="s">
        <v>1779</v>
      </c>
      <c r="D1167" s="26" t="s">
        <v>1780</v>
      </c>
      <c r="E1167" s="30">
        <f>IF(COUNTIF(Tableau8[Exclus], C1167) &gt; 0, 1, 0)</f>
        <v>0</v>
      </c>
      <c r="F1167" s="84" t="e">
        <f>VLOOKUP($C1167,'NACE_ 2008 Exclus'!$B$1:$D$361,3,FALSE)</f>
        <v>#N/A</v>
      </c>
    </row>
    <row r="1168" spans="1:6" x14ac:dyDescent="0.2">
      <c r="A1168" s="49" t="s">
        <v>1783</v>
      </c>
      <c r="B1168" s="26" t="s">
        <v>1784</v>
      </c>
      <c r="C1168" s="49" t="s">
        <v>1783</v>
      </c>
      <c r="D1168" s="26" t="s">
        <v>1784</v>
      </c>
      <c r="E1168" s="30">
        <f>IF(COUNTIF(Tableau8[Exclus], C1168) &gt; 0, 1, 0)</f>
        <v>0</v>
      </c>
      <c r="F1168" s="84" t="e">
        <f>VLOOKUP($C1168,'NACE_ 2008 Exclus'!$B$1:$D$361,3,FALSE)</f>
        <v>#N/A</v>
      </c>
    </row>
    <row r="1169" spans="1:6" x14ac:dyDescent="0.2">
      <c r="A1169" s="49" t="s">
        <v>1787</v>
      </c>
      <c r="B1169" s="26" t="s">
        <v>1788</v>
      </c>
      <c r="C1169" s="49" t="s">
        <v>1787</v>
      </c>
      <c r="D1169" s="26" t="s">
        <v>1788</v>
      </c>
      <c r="E1169" s="30">
        <f>IF(COUNTIF(Tableau8[Exclus], C1169) &gt; 0, 1, 0)</f>
        <v>0</v>
      </c>
      <c r="F1169" s="84" t="e">
        <f>VLOOKUP($C1169,'NACE_ 2008 Exclus'!$B$1:$D$361,3,FALSE)</f>
        <v>#N/A</v>
      </c>
    </row>
    <row r="1170" spans="1:6" ht="25.5" x14ac:dyDescent="0.2">
      <c r="A1170" s="49" t="s">
        <v>1789</v>
      </c>
      <c r="B1170" s="26" t="s">
        <v>1790</v>
      </c>
      <c r="C1170" s="49" t="s">
        <v>1789</v>
      </c>
      <c r="D1170" s="26" t="s">
        <v>1790</v>
      </c>
      <c r="E1170" s="30">
        <f>IF(COUNTIF(Tableau8[Exclus], C1170) &gt; 0, 1, 0)</f>
        <v>0</v>
      </c>
      <c r="F1170" s="84" t="e">
        <f>VLOOKUP($C1170,'NACE_ 2008 Exclus'!$B$1:$D$361,3,FALSE)</f>
        <v>#N/A</v>
      </c>
    </row>
    <row r="1171" spans="1:6" ht="25.5" x14ac:dyDescent="0.2">
      <c r="A1171" s="49" t="s">
        <v>1785</v>
      </c>
      <c r="B1171" s="26" t="s">
        <v>1786</v>
      </c>
      <c r="C1171" s="49" t="s">
        <v>1783</v>
      </c>
      <c r="D1171" s="26" t="s">
        <v>1784</v>
      </c>
      <c r="E1171" s="30">
        <f>IF(COUNTIF(Tableau8[Exclus], C1171) &gt; 0, 1, 0)</f>
        <v>0</v>
      </c>
      <c r="F1171" s="84" t="e">
        <f>VLOOKUP($C1171,'NACE_ 2008 Exclus'!$B$1:$D$361,3,FALSE)</f>
        <v>#N/A</v>
      </c>
    </row>
    <row r="1172" spans="1:6" ht="25.5" x14ac:dyDescent="0.2">
      <c r="A1172" s="49" t="s">
        <v>1785</v>
      </c>
      <c r="B1172" s="26" t="s">
        <v>1786</v>
      </c>
      <c r="C1172" s="49" t="s">
        <v>1787</v>
      </c>
      <c r="D1172" s="26" t="s">
        <v>1788</v>
      </c>
      <c r="E1172" s="30">
        <f>IF(COUNTIF(Tableau8[Exclus], C1172) &gt; 0, 1, 0)</f>
        <v>0</v>
      </c>
      <c r="F1172" s="84" t="e">
        <f>VLOOKUP($C1172,'NACE_ 2008 Exclus'!$B$1:$D$361,3,FALSE)</f>
        <v>#N/A</v>
      </c>
    </row>
    <row r="1173" spans="1:6" ht="25.5" x14ac:dyDescent="0.2">
      <c r="A1173" s="49" t="s">
        <v>1785</v>
      </c>
      <c r="B1173" s="26" t="s">
        <v>1786</v>
      </c>
      <c r="C1173" s="49" t="s">
        <v>1789</v>
      </c>
      <c r="D1173" s="26" t="s">
        <v>1790</v>
      </c>
      <c r="E1173" s="30">
        <f>IF(COUNTIF(Tableau8[Exclus], C1173) &gt; 0, 1, 0)</f>
        <v>0</v>
      </c>
      <c r="F1173" s="84" t="e">
        <f>VLOOKUP($C1173,'NACE_ 2008 Exclus'!$B$1:$D$361,3,FALSE)</f>
        <v>#N/A</v>
      </c>
    </row>
    <row r="1174" spans="1:6" ht="38.25" x14ac:dyDescent="0.2">
      <c r="A1174" s="49" t="s">
        <v>1791</v>
      </c>
      <c r="B1174" s="26" t="s">
        <v>2582</v>
      </c>
      <c r="C1174" s="49" t="s">
        <v>1791</v>
      </c>
      <c r="D1174" s="26" t="s">
        <v>1792</v>
      </c>
      <c r="E1174" s="30">
        <f>IF(COUNTIF(Tableau8[Exclus], C1174) &gt; 0, 1, 0)</f>
        <v>0</v>
      </c>
      <c r="F1174" s="84" t="e">
        <f>VLOOKUP($C1174,'NACE_ 2008 Exclus'!$B$1:$D$361,3,FALSE)</f>
        <v>#N/A</v>
      </c>
    </row>
    <row r="1175" spans="1:6" ht="38.25" x14ac:dyDescent="0.2">
      <c r="A1175" s="49" t="s">
        <v>1791</v>
      </c>
      <c r="B1175" s="26" t="s">
        <v>1793</v>
      </c>
      <c r="C1175" s="49" t="s">
        <v>1794</v>
      </c>
      <c r="D1175" s="26" t="s">
        <v>1795</v>
      </c>
      <c r="E1175" s="30">
        <f>IF(COUNTIF(Tableau8[Exclus], C1175) &gt; 0, 1, 0)</f>
        <v>0</v>
      </c>
      <c r="F1175" s="84" t="e">
        <f>VLOOKUP($C1175,'NACE_ 2008 Exclus'!$B$1:$D$361,3,FALSE)</f>
        <v>#N/A</v>
      </c>
    </row>
    <row r="1176" spans="1:6" x14ac:dyDescent="0.2">
      <c r="A1176" s="49" t="s">
        <v>1794</v>
      </c>
      <c r="B1176" s="26" t="s">
        <v>2581</v>
      </c>
      <c r="C1176" s="49" t="s">
        <v>1794</v>
      </c>
      <c r="D1176" s="26" t="s">
        <v>1795</v>
      </c>
      <c r="E1176" s="30">
        <f>IF(COUNTIF(Tableau8[Exclus], C1176) &gt; 0, 1, 0)</f>
        <v>0</v>
      </c>
      <c r="F1176" s="84" t="e">
        <f>VLOOKUP($C1176,'NACE_ 2008 Exclus'!$B$1:$D$361,3,FALSE)</f>
        <v>#N/A</v>
      </c>
    </row>
    <row r="1177" spans="1:6" ht="25.5" x14ac:dyDescent="0.2">
      <c r="A1177" s="49" t="s">
        <v>1796</v>
      </c>
      <c r="B1177" s="26" t="s">
        <v>1797</v>
      </c>
      <c r="C1177" s="49" t="s">
        <v>1796</v>
      </c>
      <c r="D1177" s="26" t="s">
        <v>1797</v>
      </c>
      <c r="E1177" s="30">
        <f>IF(COUNTIF(Tableau8[Exclus], C1177) &gt; 0, 1, 0)</f>
        <v>0</v>
      </c>
      <c r="F1177" s="84" t="e">
        <f>VLOOKUP($C1177,'NACE_ 2008 Exclus'!$B$1:$D$361,3,FALSE)</f>
        <v>#N/A</v>
      </c>
    </row>
    <row r="1178" spans="1:6" ht="25.5" x14ac:dyDescent="0.2">
      <c r="A1178" s="49" t="s">
        <v>1798</v>
      </c>
      <c r="B1178" s="26" t="s">
        <v>1799</v>
      </c>
      <c r="C1178" s="49" t="s">
        <v>1798</v>
      </c>
      <c r="D1178" s="26" t="s">
        <v>1799</v>
      </c>
      <c r="E1178" s="30">
        <f>IF(COUNTIF(Tableau8[Exclus], C1178) &gt; 0, 1, 0)</f>
        <v>0</v>
      </c>
      <c r="F1178" s="84" t="e">
        <f>VLOOKUP($C1178,'NACE_ 2008 Exclus'!$B$1:$D$361,3,FALSE)</f>
        <v>#N/A</v>
      </c>
    </row>
    <row r="1179" spans="1:6" ht="25.5" x14ac:dyDescent="0.2">
      <c r="A1179" s="49" t="s">
        <v>1802</v>
      </c>
      <c r="B1179" s="26" t="s">
        <v>1801</v>
      </c>
      <c r="C1179" s="49" t="s">
        <v>1800</v>
      </c>
      <c r="D1179" s="26" t="s">
        <v>1801</v>
      </c>
      <c r="E1179" s="30">
        <f>IF(COUNTIF(Tableau8[Exclus], C1179) &gt; 0, 1, 0)</f>
        <v>0</v>
      </c>
      <c r="F1179" s="84" t="e">
        <f>VLOOKUP($C1179,'NACE_ 2008 Exclus'!$B$1:$D$361,3,FALSE)</f>
        <v>#N/A</v>
      </c>
    </row>
    <row r="1180" spans="1:6" ht="25.5" x14ac:dyDescent="0.2">
      <c r="A1180" s="49" t="s">
        <v>1805</v>
      </c>
      <c r="B1180" s="26" t="s">
        <v>1804</v>
      </c>
      <c r="C1180" s="49" t="s">
        <v>1803</v>
      </c>
      <c r="D1180" s="26" t="s">
        <v>1804</v>
      </c>
      <c r="E1180" s="30">
        <f>IF(COUNTIF(Tableau8[Exclus], C1180) &gt; 0, 1, 0)</f>
        <v>0</v>
      </c>
      <c r="F1180" s="84" t="e">
        <f>VLOOKUP($C1180,'NACE_ 2008 Exclus'!$B$1:$D$361,3,FALSE)</f>
        <v>#N/A</v>
      </c>
    </row>
    <row r="1181" spans="1:6" ht="25.5" x14ac:dyDescent="0.2">
      <c r="A1181" s="49" t="s">
        <v>1806</v>
      </c>
      <c r="B1181" s="26" t="s">
        <v>2580</v>
      </c>
      <c r="C1181" s="49" t="s">
        <v>1806</v>
      </c>
      <c r="D1181" s="26" t="s">
        <v>1807</v>
      </c>
      <c r="E1181" s="30">
        <f>IF(COUNTIF(Tableau8[Exclus], C1181) &gt; 0, 1, 0)</f>
        <v>0</v>
      </c>
      <c r="F1181" s="84" t="e">
        <f>VLOOKUP($C1181,'NACE_ 2008 Exclus'!$B$1:$D$361,3,FALSE)</f>
        <v>#N/A</v>
      </c>
    </row>
    <row r="1182" spans="1:6" x14ac:dyDescent="0.2">
      <c r="A1182" s="49" t="s">
        <v>1808</v>
      </c>
      <c r="B1182" s="26" t="s">
        <v>1809</v>
      </c>
      <c r="C1182" s="49" t="s">
        <v>1808</v>
      </c>
      <c r="D1182" s="26" t="s">
        <v>2579</v>
      </c>
      <c r="E1182" s="30">
        <f>IF(COUNTIF(Tableau8[Exclus], C1182) &gt; 0, 1, 0)</f>
        <v>0</v>
      </c>
      <c r="F1182" s="84" t="e">
        <f>VLOOKUP($C1182,'NACE_ 2008 Exclus'!$B$1:$D$361,3,FALSE)</f>
        <v>#N/A</v>
      </c>
    </row>
    <row r="1183" spans="1:6" x14ac:dyDescent="0.2">
      <c r="A1183" s="49" t="s">
        <v>1810</v>
      </c>
      <c r="B1183" s="26" t="s">
        <v>1811</v>
      </c>
      <c r="C1183" s="49" t="s">
        <v>1810</v>
      </c>
      <c r="D1183" s="26" t="s">
        <v>1811</v>
      </c>
      <c r="E1183" s="30">
        <f>IF(COUNTIF(Tableau8[Exclus], C1183) &gt; 0, 1, 0)</f>
        <v>0</v>
      </c>
      <c r="F1183" s="84" t="e">
        <f>VLOOKUP($C1183,'NACE_ 2008 Exclus'!$B$1:$D$361,3,FALSE)</f>
        <v>#N/A</v>
      </c>
    </row>
    <row r="1184" spans="1:6" x14ac:dyDescent="0.2">
      <c r="A1184" s="49" t="s">
        <v>1812</v>
      </c>
      <c r="B1184" s="26" t="s">
        <v>1813</v>
      </c>
      <c r="C1184" s="49" t="s">
        <v>1812</v>
      </c>
      <c r="D1184" s="26" t="s">
        <v>2578</v>
      </c>
      <c r="E1184" s="30">
        <f>IF(COUNTIF(Tableau8[Exclus], C1184) &gt; 0, 1, 0)</f>
        <v>0</v>
      </c>
      <c r="F1184" s="84" t="e">
        <f>VLOOKUP($C1184,'NACE_ 2008 Exclus'!$B$1:$D$361,3,FALSE)</f>
        <v>#N/A</v>
      </c>
    </row>
    <row r="1185" spans="1:6" ht="25.5" x14ac:dyDescent="0.2">
      <c r="A1185" s="49" t="s">
        <v>1777</v>
      </c>
      <c r="B1185" s="26" t="s">
        <v>1778</v>
      </c>
      <c r="C1185" s="49" t="s">
        <v>1775</v>
      </c>
      <c r="D1185" s="26" t="s">
        <v>1776</v>
      </c>
      <c r="E1185" s="30">
        <f>IF(COUNTIF(Tableau8[Exclus], C1185) &gt; 0, 1, 0)</f>
        <v>0</v>
      </c>
      <c r="F1185" s="84" t="e">
        <f>VLOOKUP($C1185,'NACE_ 2008 Exclus'!$B$1:$D$361,3,FALSE)</f>
        <v>#N/A</v>
      </c>
    </row>
    <row r="1186" spans="1:6" ht="38.25" x14ac:dyDescent="0.2">
      <c r="A1186" s="49" t="s">
        <v>1816</v>
      </c>
      <c r="B1186" s="26" t="s">
        <v>1817</v>
      </c>
      <c r="C1186" s="49" t="s">
        <v>1814</v>
      </c>
      <c r="D1186" s="26" t="s">
        <v>1815</v>
      </c>
      <c r="E1186" s="30">
        <f>IF(COUNTIF(Tableau8[Exclus], C1186) &gt; 0, 1, 0)</f>
        <v>0</v>
      </c>
      <c r="F1186" s="84" t="e">
        <f>VLOOKUP($C1186,'NACE_ 2008 Exclus'!$B$1:$D$361,3,FALSE)</f>
        <v>#N/A</v>
      </c>
    </row>
    <row r="1187" spans="1:6" x14ac:dyDescent="0.2">
      <c r="A1187" s="49" t="s">
        <v>1820</v>
      </c>
      <c r="B1187" s="26" t="s">
        <v>1819</v>
      </c>
      <c r="C1187" s="49" t="s">
        <v>1818</v>
      </c>
      <c r="D1187" s="26" t="s">
        <v>1819</v>
      </c>
      <c r="E1187" s="30">
        <f>IF(COUNTIF(Tableau8[Exclus], C1187) &gt; 0, 1, 0)</f>
        <v>0</v>
      </c>
      <c r="F1187" s="84" t="e">
        <f>VLOOKUP($C1187,'NACE_ 2008 Exclus'!$B$1:$D$361,3,FALSE)</f>
        <v>#N/A</v>
      </c>
    </row>
    <row r="1188" spans="1:6" ht="25.5" x14ac:dyDescent="0.2">
      <c r="A1188" s="49" t="s">
        <v>1823</v>
      </c>
      <c r="B1188" s="26" t="s">
        <v>1824</v>
      </c>
      <c r="C1188" s="49" t="s">
        <v>1821</v>
      </c>
      <c r="D1188" s="26" t="s">
        <v>1822</v>
      </c>
      <c r="E1188" s="30">
        <f>IF(COUNTIF(Tableau8[Exclus], C1188) &gt; 0, 1, 0)</f>
        <v>0</v>
      </c>
      <c r="F1188" s="84" t="e">
        <f>VLOOKUP($C1188,'NACE_ 2008 Exclus'!$B$1:$D$361,3,FALSE)</f>
        <v>#N/A</v>
      </c>
    </row>
    <row r="1189" spans="1:6" x14ac:dyDescent="0.2">
      <c r="A1189" s="49" t="s">
        <v>1827</v>
      </c>
      <c r="B1189" s="26" t="s">
        <v>1828</v>
      </c>
      <c r="C1189" s="49" t="s">
        <v>1825</v>
      </c>
      <c r="D1189" s="26" t="s">
        <v>1826</v>
      </c>
      <c r="E1189" s="30">
        <f>IF(COUNTIF(Tableau8[Exclus], C1189) &gt; 0, 1, 0)</f>
        <v>0</v>
      </c>
      <c r="F1189" s="84" t="e">
        <f>VLOOKUP($C1189,'NACE_ 2008 Exclus'!$B$1:$D$361,3,FALSE)</f>
        <v>#N/A</v>
      </c>
    </row>
    <row r="1190" spans="1:6" x14ac:dyDescent="0.2">
      <c r="A1190" s="49" t="s">
        <v>1831</v>
      </c>
      <c r="B1190" s="26" t="s">
        <v>1832</v>
      </c>
      <c r="C1190" s="49" t="s">
        <v>1829</v>
      </c>
      <c r="D1190" s="26" t="s">
        <v>1830</v>
      </c>
      <c r="E1190" s="30">
        <f>IF(COUNTIF(Tableau8[Exclus], C1190) &gt; 0, 1, 0)</f>
        <v>0</v>
      </c>
      <c r="F1190" s="84" t="e">
        <f>VLOOKUP($C1190,'NACE_ 2008 Exclus'!$B$1:$D$361,3,FALSE)</f>
        <v>#N/A</v>
      </c>
    </row>
    <row r="1191" spans="1:6" x14ac:dyDescent="0.2">
      <c r="A1191" s="49" t="s">
        <v>1831</v>
      </c>
      <c r="B1191" s="26" t="s">
        <v>1832</v>
      </c>
      <c r="C1191" s="49" t="s">
        <v>1833</v>
      </c>
      <c r="D1191" s="26" t="s">
        <v>1832</v>
      </c>
      <c r="E1191" s="30">
        <f>IF(COUNTIF(Tableau8[Exclus], C1191) &gt; 0, 1, 0)</f>
        <v>0</v>
      </c>
      <c r="F1191" s="84" t="e">
        <f>VLOOKUP($C1191,'NACE_ 2008 Exclus'!$B$1:$D$361,3,FALSE)</f>
        <v>#N/A</v>
      </c>
    </row>
    <row r="1192" spans="1:6" s="40" customFormat="1" ht="25.5" x14ac:dyDescent="0.2">
      <c r="A1192" s="49" t="s">
        <v>1834</v>
      </c>
      <c r="B1192" s="26" t="s">
        <v>1835</v>
      </c>
      <c r="C1192" s="49" t="s">
        <v>1834</v>
      </c>
      <c r="D1192" s="26" t="s">
        <v>1835</v>
      </c>
      <c r="E1192" s="30">
        <f>IF(COUNTIF(Tableau8[Exclus], C1192) &gt; 0, 1, 0)</f>
        <v>0</v>
      </c>
      <c r="F1192" s="84" t="e">
        <f>VLOOKUP($C1192,'NACE_ 2008 Exclus'!$B$1:$D$361,3,FALSE)</f>
        <v>#N/A</v>
      </c>
    </row>
    <row r="1193" spans="1:6" x14ac:dyDescent="0.2">
      <c r="A1193" s="49" t="s">
        <v>1836</v>
      </c>
      <c r="B1193" s="26" t="s">
        <v>1837</v>
      </c>
      <c r="C1193" s="49" t="s">
        <v>1836</v>
      </c>
      <c r="D1193" s="26" t="s">
        <v>1837</v>
      </c>
      <c r="E1193" s="30">
        <f>IF(COUNTIF(Tableau8[Exclus], C1193) &gt; 0, 1, 0)</f>
        <v>0</v>
      </c>
      <c r="F1193" s="84" t="e">
        <f>VLOOKUP($C1193,'NACE_ 2008 Exclus'!$B$1:$D$361,3,FALSE)</f>
        <v>#N/A</v>
      </c>
    </row>
    <row r="1194" spans="1:6" x14ac:dyDescent="0.2">
      <c r="A1194" s="49" t="s">
        <v>1838</v>
      </c>
      <c r="B1194" s="26" t="s">
        <v>1839</v>
      </c>
      <c r="C1194" s="49" t="s">
        <v>1838</v>
      </c>
      <c r="D1194" s="26" t="s">
        <v>1839</v>
      </c>
      <c r="E1194" s="30">
        <f>IF(COUNTIF(Tableau8[Exclus], C1194) &gt; 0, 1, 0)</f>
        <v>0</v>
      </c>
      <c r="F1194" s="84" t="e">
        <f>VLOOKUP($C1194,'NACE_ 2008 Exclus'!$B$1:$D$361,3,FALSE)</f>
        <v>#N/A</v>
      </c>
    </row>
    <row r="1195" spans="1:6" x14ac:dyDescent="0.2">
      <c r="A1195" s="49" t="s">
        <v>1842</v>
      </c>
      <c r="B1195" s="26" t="s">
        <v>1843</v>
      </c>
      <c r="C1195" s="49" t="s">
        <v>1840</v>
      </c>
      <c r="D1195" s="26" t="s">
        <v>1841</v>
      </c>
      <c r="E1195" s="30">
        <f>IF(COUNTIF(Tableau8[Exclus], C1195) &gt; 0, 1, 0)</f>
        <v>0</v>
      </c>
      <c r="F1195" s="84" t="e">
        <f>VLOOKUP($C1195,'NACE_ 2008 Exclus'!$B$1:$D$361,3,FALSE)</f>
        <v>#N/A</v>
      </c>
    </row>
    <row r="1196" spans="1:6" x14ac:dyDescent="0.2">
      <c r="A1196" s="49" t="s">
        <v>1844</v>
      </c>
      <c r="B1196" s="26" t="s">
        <v>1845</v>
      </c>
      <c r="C1196" s="49" t="s">
        <v>1840</v>
      </c>
      <c r="D1196" s="26" t="s">
        <v>1841</v>
      </c>
      <c r="E1196" s="30">
        <f>IF(COUNTIF(Tableau8[Exclus], C1196) &gt; 0, 1, 0)</f>
        <v>0</v>
      </c>
      <c r="F1196" s="84" t="e">
        <f>VLOOKUP($C1196,'NACE_ 2008 Exclus'!$B$1:$D$361,3,FALSE)</f>
        <v>#N/A</v>
      </c>
    </row>
    <row r="1197" spans="1:6" ht="25.5" x14ac:dyDescent="0.2">
      <c r="A1197" s="49" t="s">
        <v>1852</v>
      </c>
      <c r="B1197" s="26" t="s">
        <v>1853</v>
      </c>
      <c r="C1197" s="49" t="s">
        <v>1850</v>
      </c>
      <c r="D1197" s="26" t="s">
        <v>1851</v>
      </c>
      <c r="E1197" s="30">
        <f>IF(COUNTIF(Tableau8[Exclus], C1197) &gt; 0, 1, 0)</f>
        <v>0</v>
      </c>
      <c r="F1197" s="84" t="e">
        <f>VLOOKUP($C1197,'NACE_ 2008 Exclus'!$B$1:$D$361,3,FALSE)</f>
        <v>#N/A</v>
      </c>
    </row>
    <row r="1198" spans="1:6" ht="38.25" x14ac:dyDescent="0.2">
      <c r="A1198" s="49" t="s">
        <v>1848</v>
      </c>
      <c r="B1198" s="26" t="s">
        <v>1849</v>
      </c>
      <c r="C1198" s="49" t="s">
        <v>1846</v>
      </c>
      <c r="D1198" s="26" t="s">
        <v>1847</v>
      </c>
      <c r="E1198" s="30">
        <f>IF(COUNTIF(Tableau8[Exclus], C1198) &gt; 0, 1, 0)</f>
        <v>0</v>
      </c>
      <c r="F1198" s="84" t="e">
        <f>VLOOKUP($C1198,'NACE_ 2008 Exclus'!$B$1:$D$361,3,FALSE)</f>
        <v>#N/A</v>
      </c>
    </row>
    <row r="1199" spans="1:6" ht="38.25" x14ac:dyDescent="0.2">
      <c r="A1199" s="49" t="s">
        <v>1854</v>
      </c>
      <c r="B1199" s="26" t="s">
        <v>1855</v>
      </c>
      <c r="C1199" s="49" t="s">
        <v>1850</v>
      </c>
      <c r="D1199" s="26" t="s">
        <v>1851</v>
      </c>
      <c r="E1199" s="30">
        <f>IF(COUNTIF(Tableau8[Exclus], C1199) &gt; 0, 1, 0)</f>
        <v>0</v>
      </c>
      <c r="F1199" s="84" t="e">
        <f>VLOOKUP($C1199,'NACE_ 2008 Exclus'!$B$1:$D$361,3,FALSE)</f>
        <v>#N/A</v>
      </c>
    </row>
    <row r="1200" spans="1:6" x14ac:dyDescent="0.2">
      <c r="A1200" s="49" t="s">
        <v>1858</v>
      </c>
      <c r="B1200" s="26" t="s">
        <v>1859</v>
      </c>
      <c r="C1200" s="49" t="s">
        <v>1858</v>
      </c>
      <c r="D1200" s="26" t="s">
        <v>1859</v>
      </c>
      <c r="E1200" s="30">
        <f>IF(COUNTIF(Tableau8[Exclus], C1200) &gt; 0, 1, 0)</f>
        <v>0</v>
      </c>
      <c r="F1200" s="84" t="e">
        <f>VLOOKUP($C1200,'NACE_ 2008 Exclus'!$B$1:$D$361,3,FALSE)</f>
        <v>#N/A</v>
      </c>
    </row>
    <row r="1201" spans="1:6" ht="38.25" x14ac:dyDescent="0.2">
      <c r="A1201" s="50" t="s">
        <v>1860</v>
      </c>
      <c r="B1201" s="33" t="s">
        <v>2576</v>
      </c>
      <c r="C1201" s="50" t="s">
        <v>1860</v>
      </c>
      <c r="D1201" s="33" t="s">
        <v>2577</v>
      </c>
      <c r="E1201" s="86">
        <f>IF(COUNTIF(Tableau8[Exclus], C1201) &gt; 0, 1, 0)</f>
        <v>1</v>
      </c>
      <c r="F1201" s="75" t="str">
        <f>VLOOKUP($C1201,'NACE_ 2008 Exclus'!$B$1:$D$361,3,FALSE)</f>
        <v>Exclus suite au Décret SESAM</v>
      </c>
    </row>
    <row r="1202" spans="1:6" ht="38.25" x14ac:dyDescent="0.2">
      <c r="A1202" s="49" t="s">
        <v>1860</v>
      </c>
      <c r="B1202" s="26" t="s">
        <v>1861</v>
      </c>
      <c r="C1202" s="49" t="s">
        <v>1862</v>
      </c>
      <c r="D1202" s="26" t="s">
        <v>1863</v>
      </c>
      <c r="E1202" s="85">
        <f>IF(COUNTIF(Tableau8[Exclus], C1202) &gt; 0, 1, 0)</f>
        <v>1</v>
      </c>
      <c r="F1202" s="75" t="str">
        <f>VLOOKUP($C1202,'NACE_ 2008 Exclus'!$B$1:$D$361,3,FALSE)</f>
        <v>Exclus suite au Décret SESAM</v>
      </c>
    </row>
    <row r="1203" spans="1:6" ht="25.5" x14ac:dyDescent="0.2">
      <c r="A1203" s="49" t="s">
        <v>1860</v>
      </c>
      <c r="B1203" s="26" t="s">
        <v>1861</v>
      </c>
      <c r="C1203" s="49" t="s">
        <v>1903</v>
      </c>
      <c r="D1203" s="26" t="s">
        <v>1904</v>
      </c>
      <c r="E1203" s="85">
        <f>IF(COUNTIF(Tableau8[Exclus], C1203) &gt; 0, 1, 0)</f>
        <v>1</v>
      </c>
      <c r="F1203" s="75" t="str">
        <f>VLOOKUP($C1203,'NACE_ 2008 Exclus'!$B$1:$D$361,3,FALSE)</f>
        <v>Exclus suite au Décret SESAM</v>
      </c>
    </row>
    <row r="1204" spans="1:6" ht="25.5" x14ac:dyDescent="0.2">
      <c r="A1204" s="49" t="s">
        <v>1860</v>
      </c>
      <c r="B1204" s="26" t="s">
        <v>1861</v>
      </c>
      <c r="C1204" s="49" t="s">
        <v>1908</v>
      </c>
      <c r="D1204" s="26" t="s">
        <v>1909</v>
      </c>
      <c r="E1204" s="85">
        <f>IF(COUNTIF(Tableau8[Exclus], C1204) &gt; 0, 1, 0)</f>
        <v>1</v>
      </c>
      <c r="F1204" s="75" t="str">
        <f>VLOOKUP($C1204,'NACE_ 2008 Exclus'!$B$1:$D$361,3,FALSE)</f>
        <v>Exclus suite au Décret SESAM</v>
      </c>
    </row>
    <row r="1205" spans="1:6" ht="38.25" x14ac:dyDescent="0.2">
      <c r="A1205" s="49" t="s">
        <v>1862</v>
      </c>
      <c r="B1205" s="26" t="s">
        <v>1864</v>
      </c>
      <c r="C1205" s="49" t="s">
        <v>1862</v>
      </c>
      <c r="D1205" s="26" t="s">
        <v>2575</v>
      </c>
      <c r="E1205" s="85">
        <f>IF(COUNTIF(Tableau8[Exclus], C1205) &gt; 0, 1, 0)</f>
        <v>1</v>
      </c>
      <c r="F1205" s="75" t="str">
        <f>VLOOKUP($C1205,'NACE_ 2008 Exclus'!$B$1:$D$361,3,FALSE)</f>
        <v>Exclus suite au Décret SESAM</v>
      </c>
    </row>
    <row r="1206" spans="1:6" ht="25.5" x14ac:dyDescent="0.2">
      <c r="A1206" s="49" t="s">
        <v>1862</v>
      </c>
      <c r="B1206" s="26" t="s">
        <v>1864</v>
      </c>
      <c r="C1206" s="49" t="s">
        <v>1903</v>
      </c>
      <c r="D1206" s="26" t="s">
        <v>1904</v>
      </c>
      <c r="E1206" s="85">
        <f>IF(COUNTIF(Tableau8[Exclus], C1206) &gt; 0, 1, 0)</f>
        <v>1</v>
      </c>
      <c r="F1206" s="75" t="str">
        <f>VLOOKUP($C1206,'NACE_ 2008 Exclus'!$B$1:$D$361,3,FALSE)</f>
        <v>Exclus suite au Décret SESAM</v>
      </c>
    </row>
    <row r="1207" spans="1:6" ht="25.5" x14ac:dyDescent="0.2">
      <c r="A1207" s="49" t="s">
        <v>1865</v>
      </c>
      <c r="B1207" s="26" t="s">
        <v>1866</v>
      </c>
      <c r="C1207" s="49" t="s">
        <v>1865</v>
      </c>
      <c r="D1207" s="26" t="s">
        <v>1866</v>
      </c>
      <c r="E1207" s="85">
        <f>IF(COUNTIF(Tableau8[Exclus], C1207) &gt; 0, 1, 0)</f>
        <v>1</v>
      </c>
      <c r="F1207" s="75" t="str">
        <f>VLOOKUP($C1207,'NACE_ 2008 Exclus'!$B$1:$D$361,3,FALSE)</f>
        <v>Exclus suite au Décret SESAM</v>
      </c>
    </row>
    <row r="1208" spans="1:6" ht="38.25" x14ac:dyDescent="0.2">
      <c r="A1208" s="49" t="s">
        <v>1873</v>
      </c>
      <c r="B1208" s="26" t="s">
        <v>1872</v>
      </c>
      <c r="C1208" s="49" t="s">
        <v>1871</v>
      </c>
      <c r="D1208" s="26" t="s">
        <v>1872</v>
      </c>
      <c r="E1208" s="85">
        <f>IF(COUNTIF(Tableau8[Exclus], C1208) &gt; 0, 1, 0)</f>
        <v>1</v>
      </c>
      <c r="F1208" s="75" t="str">
        <f>VLOOKUP($C1208,'NACE_ 2008 Exclus'!$B$1:$D$361,3,FALSE)</f>
        <v>Exclus suite au Décret SESAM</v>
      </c>
    </row>
    <row r="1209" spans="1:6" ht="25.5" x14ac:dyDescent="0.2">
      <c r="A1209" s="49" t="s">
        <v>1876</v>
      </c>
      <c r="B1209" s="26" t="s">
        <v>1875</v>
      </c>
      <c r="C1209" s="49" t="s">
        <v>1874</v>
      </c>
      <c r="D1209" s="26" t="s">
        <v>1875</v>
      </c>
      <c r="E1209" s="85">
        <f>IF(COUNTIF(Tableau8[Exclus], C1209) &gt; 0, 1, 0)</f>
        <v>1</v>
      </c>
      <c r="F1209" s="75" t="str">
        <f>VLOOKUP($C1209,'NACE_ 2008 Exclus'!$B$1:$D$361,3,FALSE)</f>
        <v>Exclus suite au Décret SESAM</v>
      </c>
    </row>
    <row r="1210" spans="1:6" ht="38.25" x14ac:dyDescent="0.2">
      <c r="A1210" s="49" t="s">
        <v>1879</v>
      </c>
      <c r="B1210" s="26" t="s">
        <v>1878</v>
      </c>
      <c r="C1210" s="49" t="s">
        <v>1877</v>
      </c>
      <c r="D1210" s="26" t="s">
        <v>1878</v>
      </c>
      <c r="E1210" s="85">
        <f>IF(COUNTIF(Tableau8[Exclus], C1210) &gt; 0, 1, 0)</f>
        <v>1</v>
      </c>
      <c r="F1210" s="75" t="str">
        <f>VLOOKUP($C1210,'NACE_ 2008 Exclus'!$B$1:$D$361,3,FALSE)</f>
        <v>Exclus suite au Décret SESAM</v>
      </c>
    </row>
    <row r="1211" spans="1:6" ht="25.5" x14ac:dyDescent="0.2">
      <c r="A1211" s="49" t="s">
        <v>1882</v>
      </c>
      <c r="B1211" s="26" t="s">
        <v>1881</v>
      </c>
      <c r="C1211" s="49" t="s">
        <v>1880</v>
      </c>
      <c r="D1211" s="26" t="s">
        <v>1881</v>
      </c>
      <c r="E1211" s="85">
        <f>IF(COUNTIF(Tableau8[Exclus], C1211) &gt; 0, 1, 0)</f>
        <v>1</v>
      </c>
      <c r="F1211" s="75" t="str">
        <f>VLOOKUP($C1211,'NACE_ 2008 Exclus'!$B$1:$D$361,3,FALSE)</f>
        <v>Exclus suite au Décret SESAM</v>
      </c>
    </row>
    <row r="1212" spans="1:6" ht="25.5" x14ac:dyDescent="0.2">
      <c r="A1212" s="49" t="s">
        <v>1885</v>
      </c>
      <c r="B1212" s="26" t="s">
        <v>1884</v>
      </c>
      <c r="C1212" s="49" t="s">
        <v>1883</v>
      </c>
      <c r="D1212" s="26" t="s">
        <v>1884</v>
      </c>
      <c r="E1212" s="85">
        <f>IF(COUNTIF(Tableau8[Exclus], C1212) &gt; 0, 1, 0)</f>
        <v>1</v>
      </c>
      <c r="F1212" s="75" t="str">
        <f>VLOOKUP($C1212,'NACE_ 2008 Exclus'!$B$1:$D$361,3,FALSE)</f>
        <v>Exclus suite au Décret SESAM</v>
      </c>
    </row>
    <row r="1213" spans="1:6" ht="25.5" x14ac:dyDescent="0.2">
      <c r="A1213" s="49" t="s">
        <v>1888</v>
      </c>
      <c r="B1213" s="26" t="s">
        <v>1887</v>
      </c>
      <c r="C1213" s="49" t="s">
        <v>1886</v>
      </c>
      <c r="D1213" s="26" t="s">
        <v>1887</v>
      </c>
      <c r="E1213" s="85">
        <f>IF(COUNTIF(Tableau8[Exclus], C1213) &gt; 0, 1, 0)</f>
        <v>1</v>
      </c>
      <c r="F1213" s="75" t="str">
        <f>VLOOKUP($C1213,'NACE_ 2008 Exclus'!$B$1:$D$361,3,FALSE)</f>
        <v>Exclus suite au Décret SESAM</v>
      </c>
    </row>
    <row r="1214" spans="1:6" ht="25.5" x14ac:dyDescent="0.2">
      <c r="A1214" s="49" t="s">
        <v>1869</v>
      </c>
      <c r="B1214" s="26" t="s">
        <v>1870</v>
      </c>
      <c r="C1214" s="49" t="s">
        <v>1867</v>
      </c>
      <c r="D1214" s="26" t="s">
        <v>1868</v>
      </c>
      <c r="E1214" s="85">
        <f>IF(COUNTIF(Tableau8[Exclus], C1214) &gt; 0, 1, 0)</f>
        <v>1</v>
      </c>
      <c r="F1214" s="75" t="str">
        <f>VLOOKUP($C1214,'NACE_ 2008 Exclus'!$B$1:$D$361,3,FALSE)</f>
        <v>Exclus suite au Décret SESAM</v>
      </c>
    </row>
    <row r="1215" spans="1:6" ht="25.5" x14ac:dyDescent="0.2">
      <c r="A1215" s="49" t="s">
        <v>1869</v>
      </c>
      <c r="B1215" s="26" t="s">
        <v>1870</v>
      </c>
      <c r="C1215" s="49" t="s">
        <v>1889</v>
      </c>
      <c r="D1215" s="26" t="s">
        <v>1870</v>
      </c>
      <c r="E1215" s="85">
        <f>IF(COUNTIF(Tableau8[Exclus], C1215) &gt; 0, 1, 0)</f>
        <v>1</v>
      </c>
      <c r="F1215" s="75" t="str">
        <f>VLOOKUP($C1215,'NACE_ 2008 Exclus'!$B$1:$D$361,3,FALSE)</f>
        <v>Exclus suite au Décret SESAM</v>
      </c>
    </row>
    <row r="1216" spans="1:6" ht="25.5" x14ac:dyDescent="0.2">
      <c r="A1216" s="49" t="s">
        <v>1890</v>
      </c>
      <c r="B1216" s="26" t="s">
        <v>2574</v>
      </c>
      <c r="C1216" s="49" t="s">
        <v>1890</v>
      </c>
      <c r="D1216" s="26" t="s">
        <v>1891</v>
      </c>
      <c r="E1216" s="85">
        <f>IF(COUNTIF(Tableau8[Exclus], C1216) &gt; 0, 1, 0)</f>
        <v>1</v>
      </c>
      <c r="F1216" s="75" t="str">
        <f>VLOOKUP($C1216,'NACE_ 2008 Exclus'!$B$1:$D$361,3,FALSE)</f>
        <v>Exclus suite au Décret SESAM</v>
      </c>
    </row>
    <row r="1217" spans="1:6" ht="38.25" x14ac:dyDescent="0.2">
      <c r="A1217" s="49" t="s">
        <v>1892</v>
      </c>
      <c r="B1217" s="26" t="s">
        <v>2573</v>
      </c>
      <c r="C1217" s="49" t="s">
        <v>1892</v>
      </c>
      <c r="D1217" s="26" t="s">
        <v>1893</v>
      </c>
      <c r="E1217" s="85">
        <f>IF(COUNTIF(Tableau8[Exclus], C1217) &gt; 0, 1, 0)</f>
        <v>1</v>
      </c>
      <c r="F1217" s="75" t="str">
        <f>VLOOKUP($C1217,'NACE_ 2008 Exclus'!$B$1:$D$361,3,FALSE)</f>
        <v>Exclus suite au Décret SESAM</v>
      </c>
    </row>
    <row r="1218" spans="1:6" ht="25.5" x14ac:dyDescent="0.2">
      <c r="A1218" s="49" t="s">
        <v>1894</v>
      </c>
      <c r="B1218" s="26" t="s">
        <v>2572</v>
      </c>
      <c r="C1218" s="49" t="s">
        <v>1894</v>
      </c>
      <c r="D1218" s="26" t="s">
        <v>2571</v>
      </c>
      <c r="E1218" s="85">
        <f>IF(COUNTIF(Tableau8[Exclus], C1218) &gt; 0, 1, 0)</f>
        <v>1</v>
      </c>
      <c r="F1218" s="75" t="str">
        <f>VLOOKUP($C1218,'NACE_ 2008 Exclus'!$B$1:$D$361,3,FALSE)</f>
        <v>Exclus suite au Décret SESAM</v>
      </c>
    </row>
    <row r="1219" spans="1:6" ht="25.5" x14ac:dyDescent="0.2">
      <c r="A1219" s="49" t="s">
        <v>1895</v>
      </c>
      <c r="B1219" s="26" t="s">
        <v>1896</v>
      </c>
      <c r="C1219" s="49" t="s">
        <v>1895</v>
      </c>
      <c r="D1219" s="26" t="s">
        <v>1896</v>
      </c>
      <c r="E1219" s="85">
        <f>IF(COUNTIF(Tableau8[Exclus], C1219) &gt; 0, 1, 0)</f>
        <v>1</v>
      </c>
      <c r="F1219" s="75" t="str">
        <f>VLOOKUP($C1219,'NACE_ 2008 Exclus'!$B$1:$D$361,3,FALSE)</f>
        <v>Exclus suite au Décret SESAM</v>
      </c>
    </row>
    <row r="1220" spans="1:6" ht="25.5" x14ac:dyDescent="0.2">
      <c r="A1220" s="49" t="s">
        <v>1897</v>
      </c>
      <c r="B1220" s="26" t="s">
        <v>1898</v>
      </c>
      <c r="C1220" s="49" t="s">
        <v>1897</v>
      </c>
      <c r="D1220" s="26" t="s">
        <v>1898</v>
      </c>
      <c r="E1220" s="85">
        <f>IF(COUNTIF(Tableau8[Exclus], C1220) &gt; 0, 1, 0)</f>
        <v>1</v>
      </c>
      <c r="F1220" s="75" t="str">
        <f>VLOOKUP($C1220,'NACE_ 2008 Exclus'!$B$1:$D$361,3,FALSE)</f>
        <v>Exclus suite au Décret SESAM</v>
      </c>
    </row>
    <row r="1221" spans="1:6" ht="38.25" x14ac:dyDescent="0.2">
      <c r="A1221" s="49" t="s">
        <v>1899</v>
      </c>
      <c r="B1221" s="26" t="s">
        <v>1900</v>
      </c>
      <c r="C1221" s="49" t="s">
        <v>1899</v>
      </c>
      <c r="D1221" s="26" t="s">
        <v>1900</v>
      </c>
      <c r="E1221" s="85">
        <f>IF(COUNTIF(Tableau8[Exclus], C1221) &gt; 0, 1, 0)</f>
        <v>1</v>
      </c>
      <c r="F1221" s="75" t="str">
        <f>VLOOKUP($C1221,'NACE_ 2008 Exclus'!$B$1:$D$361,3,FALSE)</f>
        <v>Exclus suite au Décret SESAM</v>
      </c>
    </row>
    <row r="1222" spans="1:6" x14ac:dyDescent="0.2">
      <c r="A1222" s="49" t="s">
        <v>1901</v>
      </c>
      <c r="B1222" s="26" t="s">
        <v>1902</v>
      </c>
      <c r="C1222" s="49" t="s">
        <v>1901</v>
      </c>
      <c r="D1222" s="26" t="s">
        <v>1902</v>
      </c>
      <c r="E1222" s="85">
        <f>IF(COUNTIF(Tableau8[Exclus], C1222) &gt; 0, 1, 0)</f>
        <v>1</v>
      </c>
      <c r="F1222" s="75" t="str">
        <f>VLOOKUP($C1222,'NACE_ 2008 Exclus'!$B$1:$D$361,3,FALSE)</f>
        <v>Exclus suite au Décret SESAM</v>
      </c>
    </row>
    <row r="1223" spans="1:6" ht="25.5" x14ac:dyDescent="0.2">
      <c r="A1223" s="49" t="s">
        <v>1903</v>
      </c>
      <c r="B1223" s="26" t="s">
        <v>1905</v>
      </c>
      <c r="C1223" s="49" t="s">
        <v>1903</v>
      </c>
      <c r="D1223" s="26" t="s">
        <v>2570</v>
      </c>
      <c r="E1223" s="85">
        <f>IF(COUNTIF(Tableau8[Exclus], C1223) &gt; 0, 1, 0)</f>
        <v>1</v>
      </c>
      <c r="F1223" s="75" t="str">
        <f>VLOOKUP($C1223,'NACE_ 2008 Exclus'!$B$1:$D$361,3,FALSE)</f>
        <v>Exclus suite au Décret SESAM</v>
      </c>
    </row>
    <row r="1224" spans="1:6" ht="25.5" x14ac:dyDescent="0.2">
      <c r="A1224" s="49" t="s">
        <v>1906</v>
      </c>
      <c r="B1224" s="26" t="s">
        <v>2569</v>
      </c>
      <c r="C1224" s="49" t="s">
        <v>1906</v>
      </c>
      <c r="D1224" s="26" t="s">
        <v>1907</v>
      </c>
      <c r="E1224" s="85">
        <f>IF(COUNTIF(Tableau8[Exclus], C1224) &gt; 0, 1, 0)</f>
        <v>1</v>
      </c>
      <c r="F1224" s="75" t="str">
        <f>VLOOKUP($C1224,'NACE_ 2008 Exclus'!$B$1:$D$361,3,FALSE)</f>
        <v>Exclus suite au Décret SESAM</v>
      </c>
    </row>
    <row r="1225" spans="1:6" ht="25.5" x14ac:dyDescent="0.2">
      <c r="A1225" s="49" t="s">
        <v>1908</v>
      </c>
      <c r="B1225" s="26" t="s">
        <v>1909</v>
      </c>
      <c r="C1225" s="49" t="s">
        <v>1908</v>
      </c>
      <c r="D1225" s="26" t="s">
        <v>1909</v>
      </c>
      <c r="E1225" s="85">
        <f>IF(COUNTIF(Tableau8[Exclus], C1225) &gt; 0, 1, 0)</f>
        <v>1</v>
      </c>
      <c r="F1225" s="75" t="str">
        <f>VLOOKUP($C1225,'NACE_ 2008 Exclus'!$B$1:$D$361,3,FALSE)</f>
        <v>Exclus suite au Décret SESAM</v>
      </c>
    </row>
    <row r="1226" spans="1:6" ht="38.25" x14ac:dyDescent="0.2">
      <c r="A1226" s="49" t="s">
        <v>1910</v>
      </c>
      <c r="B1226" s="26" t="s">
        <v>2568</v>
      </c>
      <c r="C1226" s="49" t="s">
        <v>1910</v>
      </c>
      <c r="D1226" s="26" t="s">
        <v>1911</v>
      </c>
      <c r="E1226" s="30">
        <f>IF(COUNTIF(Tableau8[Exclus], C1226) &gt; 0, 1, 0)</f>
        <v>0</v>
      </c>
      <c r="F1226" s="84" t="e">
        <f>VLOOKUP($C1226,'NACE_ 2008 Exclus'!$B$1:$D$361,3,FALSE)</f>
        <v>#N/A</v>
      </c>
    </row>
    <row r="1227" spans="1:6" ht="38.25" x14ac:dyDescent="0.2">
      <c r="A1227" s="49" t="s">
        <v>1923</v>
      </c>
      <c r="B1227" s="26" t="s">
        <v>1924</v>
      </c>
      <c r="C1227" s="49" t="s">
        <v>1919</v>
      </c>
      <c r="D1227" s="26" t="s">
        <v>1920</v>
      </c>
      <c r="E1227" s="85">
        <f>IF(COUNTIF(Tableau8[Exclus], C1227) &gt; 0, 1, 0)</f>
        <v>1</v>
      </c>
      <c r="F1227" s="75" t="str">
        <f>VLOOKUP($C1227,'NACE_ 2008 Exclus'!$B$1:$D$361,3,FALSE)</f>
        <v>Exclus suite au Décret SESAM sauf si activités exercées par parcs d'attraction et exploitations touristiques</v>
      </c>
    </row>
    <row r="1228" spans="1:6" ht="38.25" x14ac:dyDescent="0.2">
      <c r="A1228" s="49" t="s">
        <v>1923</v>
      </c>
      <c r="B1228" s="26" t="s">
        <v>1924</v>
      </c>
      <c r="C1228" s="49" t="s">
        <v>1929</v>
      </c>
      <c r="D1228" s="26" t="s">
        <v>1930</v>
      </c>
      <c r="E1228" s="85">
        <f>IF(COUNTIF(Tableau8[Exclus], C1228) &gt; 0, 1, 0)</f>
        <v>1</v>
      </c>
      <c r="F1228" s="75" t="str">
        <f>VLOOKUP($C1228,'NACE_ 2008 Exclus'!$B$1:$D$361,3,FALSE)</f>
        <v>Exclus suite au Décret SESAM sauf si activités exercées par parcs d'attraction et exploitations touristiques</v>
      </c>
    </row>
    <row r="1229" spans="1:6" ht="38.25" x14ac:dyDescent="0.2">
      <c r="A1229" s="49" t="s">
        <v>1923</v>
      </c>
      <c r="B1229" s="26" t="s">
        <v>1924</v>
      </c>
      <c r="C1229" s="49" t="s">
        <v>1972</v>
      </c>
      <c r="D1229" s="26" t="s">
        <v>1973</v>
      </c>
      <c r="E1229" s="30">
        <f>IF(COUNTIF(Tableau8[Exclus], C1229) &gt; 0, 1, 0)</f>
        <v>0</v>
      </c>
      <c r="F1229" s="84" t="e">
        <f>VLOOKUP($C1229,'NACE_ 2008 Exclus'!$B$1:$D$361,3,FALSE)</f>
        <v>#N/A</v>
      </c>
    </row>
    <row r="1230" spans="1:6" ht="51" x14ac:dyDescent="0.2">
      <c r="A1230" s="49" t="s">
        <v>1978</v>
      </c>
      <c r="B1230" s="26" t="s">
        <v>1979</v>
      </c>
      <c r="C1230" s="49" t="s">
        <v>1972</v>
      </c>
      <c r="D1230" s="26" t="s">
        <v>1973</v>
      </c>
      <c r="E1230" s="30">
        <f>IF(COUNTIF(Tableau8[Exclus], C1230) &gt; 0, 1, 0)</f>
        <v>0</v>
      </c>
      <c r="F1230" s="84" t="e">
        <f>VLOOKUP($C1230,'NACE_ 2008 Exclus'!$B$1:$D$361,3,FALSE)</f>
        <v>#N/A</v>
      </c>
    </row>
    <row r="1231" spans="1:6" ht="25.5" x14ac:dyDescent="0.2">
      <c r="A1231" s="49" t="s">
        <v>1912</v>
      </c>
      <c r="B1231" s="26" t="s">
        <v>1913</v>
      </c>
      <c r="C1231" s="49" t="s">
        <v>1912</v>
      </c>
      <c r="D1231" s="26" t="s">
        <v>1913</v>
      </c>
      <c r="E1231" s="30">
        <f>IF(COUNTIF(Tableau8[Exclus], C1231) &gt; 0, 1, 0)</f>
        <v>0</v>
      </c>
      <c r="F1231" s="84" t="e">
        <f>VLOOKUP($C1231,'NACE_ 2008 Exclus'!$B$1:$D$361,3,FALSE)</f>
        <v>#N/A</v>
      </c>
    </row>
    <row r="1232" spans="1:6" ht="38.25" x14ac:dyDescent="0.2">
      <c r="A1232" s="49" t="s">
        <v>1914</v>
      </c>
      <c r="B1232" s="26" t="s">
        <v>2567</v>
      </c>
      <c r="C1232" s="49" t="s">
        <v>1914</v>
      </c>
      <c r="D1232" s="26" t="s">
        <v>1915</v>
      </c>
      <c r="E1232" s="30">
        <f>IF(COUNTIF(Tableau8[Exclus], C1232) &gt; 0, 1, 0)</f>
        <v>0</v>
      </c>
      <c r="F1232" s="84" t="e">
        <f>VLOOKUP($C1232,'NACE_ 2008 Exclus'!$B$1:$D$361,3,FALSE)</f>
        <v>#N/A</v>
      </c>
    </row>
    <row r="1233" spans="1:6" ht="38.25" x14ac:dyDescent="0.2">
      <c r="A1233" s="49" t="s">
        <v>1914</v>
      </c>
      <c r="B1233" s="26" t="s">
        <v>1916</v>
      </c>
      <c r="C1233" s="49" t="s">
        <v>1917</v>
      </c>
      <c r="D1233" s="26" t="s">
        <v>1918</v>
      </c>
      <c r="E1233" s="30">
        <f>IF(COUNTIF(Tableau8[Exclus], C1233) &gt; 0, 1, 0)</f>
        <v>0</v>
      </c>
      <c r="F1233" s="84" t="e">
        <f>VLOOKUP($C1233,'NACE_ 2008 Exclus'!$B$1:$D$361,3,FALSE)</f>
        <v>#N/A</v>
      </c>
    </row>
    <row r="1234" spans="1:6" ht="38.25" x14ac:dyDescent="0.2">
      <c r="A1234" s="49" t="s">
        <v>1919</v>
      </c>
      <c r="B1234" s="26" t="s">
        <v>2566</v>
      </c>
      <c r="C1234" s="49" t="s">
        <v>1919</v>
      </c>
      <c r="D1234" s="26" t="s">
        <v>1920</v>
      </c>
      <c r="E1234" s="85">
        <f>IF(COUNTIF(Tableau8[Exclus], C1234) &gt; 0, 1, 0)</f>
        <v>1</v>
      </c>
      <c r="F1234" s="75" t="str">
        <f>VLOOKUP($C1234,'NACE_ 2008 Exclus'!$B$1:$D$361,3,FALSE)</f>
        <v>Exclus suite au Décret SESAM sauf si activités exercées par parcs d'attraction et exploitations touristiques</v>
      </c>
    </row>
    <row r="1235" spans="1:6" ht="38.25" x14ac:dyDescent="0.2">
      <c r="A1235" s="49" t="s">
        <v>1925</v>
      </c>
      <c r="B1235" s="26" t="s">
        <v>2565</v>
      </c>
      <c r="C1235" s="49" t="s">
        <v>1925</v>
      </c>
      <c r="D1235" s="26" t="s">
        <v>1926</v>
      </c>
      <c r="E1235" s="85">
        <f>IF(COUNTIF(Tableau8[Exclus], C1235) &gt; 0, 1, 0)</f>
        <v>1</v>
      </c>
      <c r="F1235" s="75" t="str">
        <f>VLOOKUP($C1235,'NACE_ 2008 Exclus'!$B$1:$D$361,3,FALSE)</f>
        <v>Exclus suite au Décret SESAM sauf si activités exercées par parcs d'attraction et exploitations touristiques</v>
      </c>
    </row>
    <row r="1236" spans="1:6" ht="38.25" x14ac:dyDescent="0.2">
      <c r="A1236" s="49" t="s">
        <v>1927</v>
      </c>
      <c r="B1236" s="26" t="s">
        <v>1928</v>
      </c>
      <c r="C1236" s="49" t="s">
        <v>1927</v>
      </c>
      <c r="D1236" s="26" t="s">
        <v>1928</v>
      </c>
      <c r="E1236" s="85">
        <f>IF(COUNTIF(Tableau8[Exclus], C1236) &gt; 0, 1, 0)</f>
        <v>1</v>
      </c>
      <c r="F1236" s="75" t="str">
        <f>VLOOKUP($C1236,'NACE_ 2008 Exclus'!$B$1:$D$361,3,FALSE)</f>
        <v>Exclus suite au Décret SESAM sauf si activités exercées par parcs d'attraction et exploitations touristiques</v>
      </c>
    </row>
    <row r="1237" spans="1:6" ht="38.25" x14ac:dyDescent="0.2">
      <c r="A1237" s="49" t="s">
        <v>1929</v>
      </c>
      <c r="B1237" s="26" t="s">
        <v>1930</v>
      </c>
      <c r="C1237" s="49" t="s">
        <v>1929</v>
      </c>
      <c r="D1237" s="26" t="s">
        <v>1930</v>
      </c>
      <c r="E1237" s="85">
        <f>IF(COUNTIF(Tableau8[Exclus], C1237) &gt; 0, 1, 0)</f>
        <v>1</v>
      </c>
      <c r="F1237" s="75" t="str">
        <f>VLOOKUP($C1237,'NACE_ 2008 Exclus'!$B$1:$D$361,3,FALSE)</f>
        <v>Exclus suite au Décret SESAM sauf si activités exercées par parcs d'attraction et exploitations touristiques</v>
      </c>
    </row>
    <row r="1238" spans="1:6" ht="25.5" x14ac:dyDescent="0.2">
      <c r="A1238" s="49" t="s">
        <v>1937</v>
      </c>
      <c r="B1238" s="26" t="s">
        <v>1938</v>
      </c>
      <c r="C1238" s="49" t="s">
        <v>1935</v>
      </c>
      <c r="D1238" s="26" t="s">
        <v>1936</v>
      </c>
      <c r="E1238" s="30">
        <f>IF(COUNTIF(Tableau8[Exclus], C1238) &gt; 0, 1, 0)</f>
        <v>0</v>
      </c>
      <c r="F1238" s="84" t="e">
        <f>VLOOKUP($C1238,'NACE_ 2008 Exclus'!$B$1:$D$361,3,FALSE)</f>
        <v>#N/A</v>
      </c>
    </row>
    <row r="1239" spans="1:6" ht="25.5" x14ac:dyDescent="0.2">
      <c r="A1239" s="49" t="s">
        <v>1937</v>
      </c>
      <c r="B1239" s="26" t="s">
        <v>1938</v>
      </c>
      <c r="C1239" s="49" t="s">
        <v>1941</v>
      </c>
      <c r="D1239" s="26" t="s">
        <v>1942</v>
      </c>
      <c r="E1239" s="30">
        <f>IF(COUNTIF(Tableau8[Exclus], C1239) &gt; 0, 1, 0)</f>
        <v>0</v>
      </c>
      <c r="F1239" s="84" t="e">
        <f>VLOOKUP($C1239,'NACE_ 2008 Exclus'!$B$1:$D$361,3,FALSE)</f>
        <v>#N/A</v>
      </c>
    </row>
    <row r="1240" spans="1:6" s="45" customFormat="1" ht="25.5" x14ac:dyDescent="0.2">
      <c r="A1240" s="49" t="s">
        <v>1856</v>
      </c>
      <c r="B1240" s="26" t="s">
        <v>1857</v>
      </c>
      <c r="C1240" s="49" t="s">
        <v>1850</v>
      </c>
      <c r="D1240" s="26" t="s">
        <v>1851</v>
      </c>
      <c r="E1240" s="30">
        <f>IF(COUNTIF(Tableau8[Exclus], C1240) &gt; 0, 1, 0)</f>
        <v>0</v>
      </c>
      <c r="F1240" s="84" t="e">
        <f>VLOOKUP($C1240,'NACE_ 2008 Exclus'!$B$1:$D$361,3,FALSE)</f>
        <v>#N/A</v>
      </c>
    </row>
    <row r="1241" spans="1:6" ht="12" customHeight="1" x14ac:dyDescent="0.2">
      <c r="A1241" s="49" t="s">
        <v>1856</v>
      </c>
      <c r="B1241" s="26" t="s">
        <v>1857</v>
      </c>
      <c r="C1241" s="49" t="s">
        <v>1939</v>
      </c>
      <c r="D1241" s="26" t="s">
        <v>1940</v>
      </c>
      <c r="E1241" s="30">
        <f>IF(COUNTIF(Tableau8[Exclus], C1241) &gt; 0, 1, 0)</f>
        <v>0</v>
      </c>
      <c r="F1241" s="84" t="e">
        <f>VLOOKUP($C1241,'NACE_ 2008 Exclus'!$B$1:$D$361,3,FALSE)</f>
        <v>#N/A</v>
      </c>
    </row>
    <row r="1242" spans="1:6" ht="25.5" x14ac:dyDescent="0.2">
      <c r="A1242" s="49" t="s">
        <v>1943</v>
      </c>
      <c r="B1242" s="26" t="s">
        <v>2564</v>
      </c>
      <c r="C1242" s="49" t="s">
        <v>1943</v>
      </c>
      <c r="D1242" s="26" t="s">
        <v>1944</v>
      </c>
      <c r="E1242" s="85">
        <f>IF(COUNTIF(Tableau8[Exclus], C1242) &gt; 0, 1, 0)</f>
        <v>1</v>
      </c>
      <c r="F1242" s="75" t="str">
        <f>VLOOKUP($C1242,'NACE_ 2008 Exclus'!$B$1:$D$361,3,FALSE)</f>
        <v>Exclus suite au Décret SESAM</v>
      </c>
    </row>
    <row r="1243" spans="1:6" x14ac:dyDescent="0.2">
      <c r="A1243" s="49" t="s">
        <v>1945</v>
      </c>
      <c r="B1243" s="26" t="s">
        <v>1946</v>
      </c>
      <c r="C1243" s="49" t="s">
        <v>1945</v>
      </c>
      <c r="D1243" s="26" t="s">
        <v>1946</v>
      </c>
      <c r="E1243" s="30">
        <f>IF(COUNTIF(Tableau8[Exclus], C1243) &gt; 0, 1, 0)</f>
        <v>0</v>
      </c>
      <c r="F1243" s="84" t="e">
        <f>VLOOKUP($C1243,'NACE_ 2008 Exclus'!$B$1:$D$361,3,FALSE)</f>
        <v>#N/A</v>
      </c>
    </row>
    <row r="1244" spans="1:6" ht="25.5" x14ac:dyDescent="0.2">
      <c r="A1244" s="49" t="s">
        <v>898</v>
      </c>
      <c r="B1244" s="26" t="s">
        <v>899</v>
      </c>
      <c r="C1244" s="49" t="s">
        <v>895</v>
      </c>
      <c r="D1244" s="26" t="s">
        <v>896</v>
      </c>
      <c r="E1244" s="30">
        <f>IF(COUNTIF(Tableau8[Exclus], C1244) &gt; 0, 1, 0)</f>
        <v>0</v>
      </c>
      <c r="F1244" s="84" t="e">
        <f>VLOOKUP($C1244,'NACE_ 2008 Exclus'!$B$1:$D$361,3,FALSE)</f>
        <v>#N/A</v>
      </c>
    </row>
    <row r="1245" spans="1:6" ht="25.5" x14ac:dyDescent="0.2">
      <c r="A1245" s="49" t="s">
        <v>898</v>
      </c>
      <c r="B1245" s="26" t="s">
        <v>899</v>
      </c>
      <c r="C1245" s="49" t="s">
        <v>906</v>
      </c>
      <c r="D1245" s="26" t="s">
        <v>907</v>
      </c>
      <c r="E1245" s="30">
        <f>IF(COUNTIF(Tableau8[Exclus], C1245) &gt; 0, 1, 0)</f>
        <v>0</v>
      </c>
      <c r="F1245" s="84" t="e">
        <f>VLOOKUP($C1245,'NACE_ 2008 Exclus'!$B$1:$D$361,3,FALSE)</f>
        <v>#N/A</v>
      </c>
    </row>
    <row r="1246" spans="1:6" ht="25.5" x14ac:dyDescent="0.2">
      <c r="A1246" s="49" t="s">
        <v>898</v>
      </c>
      <c r="B1246" s="26" t="s">
        <v>2563</v>
      </c>
      <c r="C1246" s="49" t="s">
        <v>898</v>
      </c>
      <c r="D1246" s="26" t="s">
        <v>1949</v>
      </c>
      <c r="E1246" s="30">
        <f>IF(COUNTIF(Tableau8[Exclus], C1246) &gt; 0, 1, 0)</f>
        <v>0</v>
      </c>
      <c r="F1246" s="84" t="e">
        <f>VLOOKUP($C1246,'NACE_ 2008 Exclus'!$B$1:$D$361,3,FALSE)</f>
        <v>#N/A</v>
      </c>
    </row>
    <row r="1247" spans="1:6" x14ac:dyDescent="0.2">
      <c r="A1247" s="51" t="s">
        <v>1952</v>
      </c>
      <c r="B1247" s="44" t="s">
        <v>1951</v>
      </c>
      <c r="C1247" s="53">
        <v>81290</v>
      </c>
      <c r="D1247" s="44" t="s">
        <v>1951</v>
      </c>
      <c r="E1247" s="43">
        <f>IF(COUNTIF(Tableau8[Exclus], C1247) &gt; 0, 1, 0)</f>
        <v>0</v>
      </c>
      <c r="F1247" s="84" t="e">
        <f>VLOOKUP($C1247,'NACE_ 2008 Exclus'!$B$1:$D$361,3,FALSE)</f>
        <v>#N/A</v>
      </c>
    </row>
    <row r="1248" spans="1:6" ht="25.5" x14ac:dyDescent="0.2">
      <c r="A1248" s="49" t="s">
        <v>1953</v>
      </c>
      <c r="B1248" s="26" t="s">
        <v>2562</v>
      </c>
      <c r="C1248" s="49" t="s">
        <v>1953</v>
      </c>
      <c r="D1248" s="26" t="s">
        <v>1954</v>
      </c>
      <c r="E1248" s="30">
        <f>IF(COUNTIF(Tableau8[Exclus], C1248) &gt; 0, 1, 0)</f>
        <v>0</v>
      </c>
      <c r="F1248" s="84" t="e">
        <f>VLOOKUP($C1248,'NACE_ 2008 Exclus'!$B$1:$D$361,3,FALSE)</f>
        <v>#N/A</v>
      </c>
    </row>
    <row r="1249" spans="1:6" ht="25.5" x14ac:dyDescent="0.2">
      <c r="A1249" s="49" t="s">
        <v>1957</v>
      </c>
      <c r="B1249" s="26" t="s">
        <v>1958</v>
      </c>
      <c r="C1249" s="49" t="s">
        <v>1955</v>
      </c>
      <c r="D1249" s="26" t="s">
        <v>1956</v>
      </c>
      <c r="E1249" s="30">
        <f>IF(COUNTIF(Tableau8[Exclus], C1249) &gt; 0, 1, 0)</f>
        <v>0</v>
      </c>
      <c r="F1249" s="84" t="e">
        <f>VLOOKUP($C1249,'NACE_ 2008 Exclus'!$B$1:$D$361,3,FALSE)</f>
        <v>#N/A</v>
      </c>
    </row>
    <row r="1250" spans="1:6" ht="38.25" x14ac:dyDescent="0.2">
      <c r="A1250" s="49" t="s">
        <v>1957</v>
      </c>
      <c r="B1250" s="26" t="s">
        <v>1958</v>
      </c>
      <c r="C1250" s="49" t="s">
        <v>1959</v>
      </c>
      <c r="D1250" s="26" t="s">
        <v>1960</v>
      </c>
      <c r="E1250" s="30">
        <f>IF(COUNTIF(Tableau8[Exclus], C1250) &gt; 0, 1, 0)</f>
        <v>0</v>
      </c>
      <c r="F1250" s="84" t="e">
        <f>VLOOKUP($C1250,'NACE_ 2008 Exclus'!$B$1:$D$361,3,FALSE)</f>
        <v>#N/A</v>
      </c>
    </row>
    <row r="1251" spans="1:6" x14ac:dyDescent="0.2">
      <c r="A1251" s="49" t="s">
        <v>1961</v>
      </c>
      <c r="B1251" s="26" t="s">
        <v>2561</v>
      </c>
      <c r="C1251" s="49" t="s">
        <v>1961</v>
      </c>
      <c r="D1251" s="26" t="s">
        <v>1962</v>
      </c>
      <c r="E1251" s="30">
        <f>IF(COUNTIF(Tableau8[Exclus], C1251) &gt; 0, 1, 0)</f>
        <v>0</v>
      </c>
      <c r="F1251" s="84" t="e">
        <f>VLOOKUP($C1251,'NACE_ 2008 Exclus'!$B$1:$D$361,3,FALSE)</f>
        <v>#N/A</v>
      </c>
    </row>
    <row r="1252" spans="1:6" ht="25.5" x14ac:dyDescent="0.2">
      <c r="A1252" s="49" t="s">
        <v>1963</v>
      </c>
      <c r="B1252" s="26" t="s">
        <v>1965</v>
      </c>
      <c r="C1252" s="49" t="s">
        <v>1963</v>
      </c>
      <c r="D1252" s="26" t="s">
        <v>2560</v>
      </c>
      <c r="E1252" s="30">
        <f>IF(COUNTIF(Tableau8[Exclus], C1252) &gt; 0, 1, 0)</f>
        <v>0</v>
      </c>
      <c r="F1252" s="84" t="e">
        <f>VLOOKUP($C1252,'NACE_ 2008 Exclus'!$B$1:$D$361,3,FALSE)</f>
        <v>#N/A</v>
      </c>
    </row>
    <row r="1253" spans="1:6" ht="38.25" x14ac:dyDescent="0.2">
      <c r="A1253" s="49" t="s">
        <v>1933</v>
      </c>
      <c r="B1253" s="26" t="s">
        <v>1934</v>
      </c>
      <c r="C1253" s="49" t="s">
        <v>1929</v>
      </c>
      <c r="D1253" s="26" t="s">
        <v>1930</v>
      </c>
      <c r="E1253" s="85">
        <f>IF(COUNTIF(Tableau8[Exclus], C1253) &gt; 0, 1, 0)</f>
        <v>1</v>
      </c>
      <c r="F1253" s="75" t="str">
        <f>VLOOKUP($C1253,'NACE_ 2008 Exclus'!$B$1:$D$361,3,FALSE)</f>
        <v>Exclus suite au Décret SESAM sauf si activités exercées par parcs d'attraction et exploitations touristiques</v>
      </c>
    </row>
    <row r="1254" spans="1:6" ht="38.25" x14ac:dyDescent="0.2">
      <c r="A1254" s="49" t="s">
        <v>1933</v>
      </c>
      <c r="B1254" s="26" t="s">
        <v>1934</v>
      </c>
      <c r="C1254" s="49" t="s">
        <v>1972</v>
      </c>
      <c r="D1254" s="26" t="s">
        <v>1973</v>
      </c>
      <c r="E1254" s="30">
        <f>IF(COUNTIF(Tableau8[Exclus], C1254) &gt; 0, 1, 0)</f>
        <v>0</v>
      </c>
      <c r="F1254" s="84" t="e">
        <f>VLOOKUP($C1254,'NACE_ 2008 Exclus'!$B$1:$D$361,3,FALSE)</f>
        <v>#N/A</v>
      </c>
    </row>
    <row r="1255" spans="1:6" ht="38.25" x14ac:dyDescent="0.2">
      <c r="A1255" s="49" t="s">
        <v>1968</v>
      </c>
      <c r="B1255" s="26" t="s">
        <v>2559</v>
      </c>
      <c r="C1255" s="49" t="s">
        <v>1968</v>
      </c>
      <c r="D1255" s="26" t="s">
        <v>2558</v>
      </c>
      <c r="E1255" s="30">
        <f>IF(COUNTIF(Tableau8[Exclus], C1255) &gt; 0, 1, 0)</f>
        <v>0</v>
      </c>
      <c r="F1255" s="84" t="e">
        <f>VLOOKUP($C1255,'NACE_ 2008 Exclus'!$B$1:$D$361,3,FALSE)</f>
        <v>#N/A</v>
      </c>
    </row>
    <row r="1256" spans="1:6" ht="25.5" x14ac:dyDescent="0.2">
      <c r="A1256" s="49" t="s">
        <v>1968</v>
      </c>
      <c r="B1256" s="26" t="s">
        <v>1969</v>
      </c>
      <c r="C1256" s="49" t="s">
        <v>1972</v>
      </c>
      <c r="D1256" s="26" t="s">
        <v>1973</v>
      </c>
      <c r="E1256" s="30">
        <f>IF(COUNTIF(Tableau8[Exclus], C1256) &gt; 0, 1, 0)</f>
        <v>0</v>
      </c>
      <c r="F1256" s="84" t="e">
        <f>VLOOKUP($C1256,'NACE_ 2008 Exclus'!$B$1:$D$361,3,FALSE)</f>
        <v>#N/A</v>
      </c>
    </row>
    <row r="1257" spans="1:6" x14ac:dyDescent="0.2">
      <c r="A1257" s="49" t="s">
        <v>1970</v>
      </c>
      <c r="B1257" s="26" t="s">
        <v>1971</v>
      </c>
      <c r="C1257" s="49" t="s">
        <v>1970</v>
      </c>
      <c r="D1257" s="26" t="s">
        <v>1971</v>
      </c>
      <c r="E1257" s="30">
        <f>IF(COUNTIF(Tableau8[Exclus], C1257) &gt; 0, 1, 0)</f>
        <v>0</v>
      </c>
      <c r="F1257" s="84" t="e">
        <f>VLOOKUP($C1257,'NACE_ 2008 Exclus'!$B$1:$D$361,3,FALSE)</f>
        <v>#N/A</v>
      </c>
    </row>
    <row r="1258" spans="1:6" ht="25.5" x14ac:dyDescent="0.2">
      <c r="A1258" s="49" t="s">
        <v>1972</v>
      </c>
      <c r="B1258" s="26" t="s">
        <v>2557</v>
      </c>
      <c r="C1258" s="49" t="s">
        <v>1972</v>
      </c>
      <c r="D1258" s="26" t="s">
        <v>1973</v>
      </c>
      <c r="E1258" s="30">
        <f>IF(COUNTIF(Tableau8[Exclus], C1258) &gt; 0, 1, 0)</f>
        <v>0</v>
      </c>
      <c r="F1258" s="84" t="e">
        <f>VLOOKUP($C1258,'NACE_ 2008 Exclus'!$B$1:$D$361,3,FALSE)</f>
        <v>#N/A</v>
      </c>
    </row>
    <row r="1259" spans="1:6" x14ac:dyDescent="0.2">
      <c r="A1259" s="49" t="s">
        <v>1990</v>
      </c>
      <c r="B1259" s="26" t="s">
        <v>1991</v>
      </c>
      <c r="C1259" s="49" t="s">
        <v>1990</v>
      </c>
      <c r="D1259" s="26" t="s">
        <v>1991</v>
      </c>
      <c r="E1259" s="30">
        <f>IF(COUNTIF(Tableau8[Exclus], C1259) &gt; 0, 1, 0)</f>
        <v>0</v>
      </c>
      <c r="F1259" s="84" t="e">
        <f>VLOOKUP($C1259,'NACE_ 2008 Exclus'!$B$1:$D$361,3,FALSE)</f>
        <v>#N/A</v>
      </c>
    </row>
    <row r="1260" spans="1:6" ht="25.5" x14ac:dyDescent="0.2">
      <c r="A1260" s="49" t="s">
        <v>1992</v>
      </c>
      <c r="B1260" s="26" t="s">
        <v>1993</v>
      </c>
      <c r="C1260" s="49" t="s">
        <v>1992</v>
      </c>
      <c r="D1260" s="26" t="s">
        <v>1993</v>
      </c>
      <c r="E1260" s="30">
        <f>IF(COUNTIF(Tableau8[Exclus], C1260) &gt; 0, 1, 0)</f>
        <v>0</v>
      </c>
      <c r="F1260" s="84" t="e">
        <f>VLOOKUP($C1260,'NACE_ 2008 Exclus'!$B$1:$D$361,3,FALSE)</f>
        <v>#N/A</v>
      </c>
    </row>
    <row r="1261" spans="1:6" x14ac:dyDescent="0.2">
      <c r="A1261" s="49" t="s">
        <v>1994</v>
      </c>
      <c r="B1261" s="26" t="s">
        <v>1995</v>
      </c>
      <c r="C1261" s="49" t="s">
        <v>1994</v>
      </c>
      <c r="D1261" s="26" t="s">
        <v>1995</v>
      </c>
      <c r="E1261" s="30">
        <f>IF(COUNTIF(Tableau8[Exclus], C1261) &gt; 0, 1, 0)</f>
        <v>0</v>
      </c>
      <c r="F1261" s="84" t="e">
        <f>VLOOKUP($C1261,'NACE_ 2008 Exclus'!$B$1:$D$361,3,FALSE)</f>
        <v>#N/A</v>
      </c>
    </row>
    <row r="1262" spans="1:6" ht="25.5" x14ac:dyDescent="0.2">
      <c r="A1262" s="49" t="s">
        <v>1996</v>
      </c>
      <c r="B1262" s="26" t="s">
        <v>1997</v>
      </c>
      <c r="C1262" s="49" t="s">
        <v>1996</v>
      </c>
      <c r="D1262" s="26" t="s">
        <v>1997</v>
      </c>
      <c r="E1262" s="30">
        <f>IF(COUNTIF(Tableau8[Exclus], C1262) &gt; 0, 1, 0)</f>
        <v>0</v>
      </c>
      <c r="F1262" s="84" t="e">
        <f>VLOOKUP($C1262,'NACE_ 2008 Exclus'!$B$1:$D$361,3,FALSE)</f>
        <v>#N/A</v>
      </c>
    </row>
    <row r="1263" spans="1:6" x14ac:dyDescent="0.2">
      <c r="A1263" s="49" t="s">
        <v>1998</v>
      </c>
      <c r="B1263" s="26" t="s">
        <v>1999</v>
      </c>
      <c r="C1263" s="49" t="s">
        <v>1998</v>
      </c>
      <c r="D1263" s="26" t="s">
        <v>1999</v>
      </c>
      <c r="E1263" s="30">
        <f>IF(COUNTIF(Tableau8[Exclus], C1263) &gt; 0, 1, 0)</f>
        <v>0</v>
      </c>
      <c r="F1263" s="84" t="e">
        <f>VLOOKUP($C1263,'NACE_ 2008 Exclus'!$B$1:$D$361,3,FALSE)</f>
        <v>#N/A</v>
      </c>
    </row>
    <row r="1264" spans="1:6" x14ac:dyDescent="0.2">
      <c r="A1264" s="49" t="s">
        <v>2000</v>
      </c>
      <c r="B1264" s="26" t="s">
        <v>2001</v>
      </c>
      <c r="C1264" s="49" t="s">
        <v>2000</v>
      </c>
      <c r="D1264" s="26" t="s">
        <v>2001</v>
      </c>
      <c r="E1264" s="30">
        <f>IF(COUNTIF(Tableau8[Exclus], C1264) &gt; 0, 1, 0)</f>
        <v>0</v>
      </c>
      <c r="F1264" s="84" t="e">
        <f>VLOOKUP($C1264,'NACE_ 2008 Exclus'!$B$1:$D$361,3,FALSE)</f>
        <v>#N/A</v>
      </c>
    </row>
    <row r="1265" spans="1:6" ht="51" x14ac:dyDescent="0.2">
      <c r="A1265" s="49" t="s">
        <v>2002</v>
      </c>
      <c r="B1265" s="26" t="s">
        <v>2556</v>
      </c>
      <c r="C1265" s="49" t="s">
        <v>2002</v>
      </c>
      <c r="D1265" s="26" t="s">
        <v>2003</v>
      </c>
      <c r="E1265" s="30">
        <f>IF(COUNTIF(Tableau8[Exclus], C1265) &gt; 0, 1, 0)</f>
        <v>0</v>
      </c>
      <c r="F1265" s="84" t="e">
        <f>VLOOKUP($C1265,'NACE_ 2008 Exclus'!$B$1:$D$361,3,FALSE)</f>
        <v>#N/A</v>
      </c>
    </row>
    <row r="1266" spans="1:6" ht="38.25" x14ac:dyDescent="0.2">
      <c r="A1266" s="49" t="s">
        <v>2004</v>
      </c>
      <c r="B1266" s="26" t="s">
        <v>2555</v>
      </c>
      <c r="C1266" s="49" t="s">
        <v>2004</v>
      </c>
      <c r="D1266" s="26" t="s">
        <v>2005</v>
      </c>
      <c r="E1266" s="30">
        <f>IF(COUNTIF(Tableau8[Exclus], C1266) &gt; 0, 1, 0)</f>
        <v>0</v>
      </c>
      <c r="F1266" s="84" t="e">
        <f>VLOOKUP($C1266,'NACE_ 2008 Exclus'!$B$1:$D$361,3,FALSE)</f>
        <v>#N/A</v>
      </c>
    </row>
    <row r="1267" spans="1:6" x14ac:dyDescent="0.2">
      <c r="A1267" s="49" t="s">
        <v>2006</v>
      </c>
      <c r="B1267" s="26" t="s">
        <v>2007</v>
      </c>
      <c r="C1267" s="49" t="s">
        <v>2006</v>
      </c>
      <c r="D1267" s="26" t="s">
        <v>2007</v>
      </c>
      <c r="E1267" s="30">
        <f>IF(COUNTIF(Tableau8[Exclus], C1267) &gt; 0, 1, 0)</f>
        <v>0</v>
      </c>
      <c r="F1267" s="84" t="e">
        <f>VLOOKUP($C1267,'NACE_ 2008 Exclus'!$B$1:$D$361,3,FALSE)</f>
        <v>#N/A</v>
      </c>
    </row>
    <row r="1268" spans="1:6" x14ac:dyDescent="0.2">
      <c r="A1268" s="49" t="s">
        <v>2008</v>
      </c>
      <c r="B1268" s="26" t="s">
        <v>2009</v>
      </c>
      <c r="C1268" s="49" t="s">
        <v>2008</v>
      </c>
      <c r="D1268" s="26" t="s">
        <v>2009</v>
      </c>
      <c r="E1268" s="30">
        <f>IF(COUNTIF(Tableau8[Exclus], C1268) &gt; 0, 1, 0)</f>
        <v>0</v>
      </c>
      <c r="F1268" s="84" t="e">
        <f>VLOOKUP($C1268,'NACE_ 2008 Exclus'!$B$1:$D$361,3,FALSE)</f>
        <v>#N/A</v>
      </c>
    </row>
    <row r="1269" spans="1:6" x14ac:dyDescent="0.2">
      <c r="A1269" s="49" t="s">
        <v>2010</v>
      </c>
      <c r="B1269" s="26" t="s">
        <v>2011</v>
      </c>
      <c r="C1269" s="49" t="s">
        <v>2010</v>
      </c>
      <c r="D1269" s="26" t="s">
        <v>2011</v>
      </c>
      <c r="E1269" s="30">
        <f>IF(COUNTIF(Tableau8[Exclus], C1269) &gt; 0, 1, 0)</f>
        <v>0</v>
      </c>
      <c r="F1269" s="84" t="e">
        <f>VLOOKUP($C1269,'NACE_ 2008 Exclus'!$B$1:$D$361,3,FALSE)</f>
        <v>#N/A</v>
      </c>
    </row>
    <row r="1270" spans="1:6" x14ac:dyDescent="0.2">
      <c r="A1270" s="49" t="s">
        <v>2012</v>
      </c>
      <c r="B1270" s="26" t="s">
        <v>2013</v>
      </c>
      <c r="C1270" s="49" t="s">
        <v>2012</v>
      </c>
      <c r="D1270" s="26" t="s">
        <v>2013</v>
      </c>
      <c r="E1270" s="30">
        <f>IF(COUNTIF(Tableau8[Exclus], C1270) &gt; 0, 1, 0)</f>
        <v>0</v>
      </c>
      <c r="F1270" s="84" t="e">
        <f>VLOOKUP($C1270,'NACE_ 2008 Exclus'!$B$1:$D$361,3,FALSE)</f>
        <v>#N/A</v>
      </c>
    </row>
    <row r="1271" spans="1:6" x14ac:dyDescent="0.2">
      <c r="A1271" s="49" t="s">
        <v>2014</v>
      </c>
      <c r="B1271" s="26" t="s">
        <v>2015</v>
      </c>
      <c r="C1271" s="49" t="s">
        <v>2014</v>
      </c>
      <c r="D1271" s="26" t="s">
        <v>2015</v>
      </c>
      <c r="E1271" s="30">
        <f>IF(COUNTIF(Tableau8[Exclus], C1271) &gt; 0, 1, 0)</f>
        <v>0</v>
      </c>
      <c r="F1271" s="84" t="e">
        <f>VLOOKUP($C1271,'NACE_ 2008 Exclus'!$B$1:$D$361,3,FALSE)</f>
        <v>#N/A</v>
      </c>
    </row>
    <row r="1272" spans="1:6" x14ac:dyDescent="0.2">
      <c r="A1272" s="49" t="s">
        <v>2016</v>
      </c>
      <c r="B1272" s="26" t="s">
        <v>2017</v>
      </c>
      <c r="C1272" s="49" t="s">
        <v>2016</v>
      </c>
      <c r="D1272" s="26" t="s">
        <v>2017</v>
      </c>
      <c r="E1272" s="30">
        <f>IF(COUNTIF(Tableau8[Exclus], C1272) &gt; 0, 1, 0)</f>
        <v>0</v>
      </c>
      <c r="F1272" s="84" t="e">
        <f>VLOOKUP($C1272,'NACE_ 2008 Exclus'!$B$1:$D$361,3,FALSE)</f>
        <v>#N/A</v>
      </c>
    </row>
    <row r="1273" spans="1:6" x14ac:dyDescent="0.2">
      <c r="A1273" s="49" t="s">
        <v>2018</v>
      </c>
      <c r="B1273" s="26" t="s">
        <v>2019</v>
      </c>
      <c r="C1273" s="49" t="s">
        <v>2018</v>
      </c>
      <c r="D1273" s="26" t="s">
        <v>2019</v>
      </c>
      <c r="E1273" s="30">
        <f>IF(COUNTIF(Tableau8[Exclus], C1273) &gt; 0, 1, 0)</f>
        <v>0</v>
      </c>
      <c r="F1273" s="84" t="e">
        <f>VLOOKUP($C1273,'NACE_ 2008 Exclus'!$B$1:$D$361,3,FALSE)</f>
        <v>#N/A</v>
      </c>
    </row>
    <row r="1274" spans="1:6" ht="25.5" x14ac:dyDescent="0.2">
      <c r="A1274" s="49" t="s">
        <v>2020</v>
      </c>
      <c r="B1274" s="26" t="s">
        <v>2021</v>
      </c>
      <c r="C1274" s="49" t="s">
        <v>2020</v>
      </c>
      <c r="D1274" s="26" t="s">
        <v>2021</v>
      </c>
      <c r="E1274" s="30">
        <f>IF(COUNTIF(Tableau8[Exclus], C1274) &gt; 0, 1, 0)</f>
        <v>0</v>
      </c>
      <c r="F1274" s="84" t="e">
        <f>VLOOKUP($C1274,'NACE_ 2008 Exclus'!$B$1:$D$361,3,FALSE)</f>
        <v>#N/A</v>
      </c>
    </row>
    <row r="1275" spans="1:6" x14ac:dyDescent="0.2">
      <c r="A1275" s="49" t="s">
        <v>2022</v>
      </c>
      <c r="B1275" s="28" t="s">
        <v>2024</v>
      </c>
      <c r="C1275" s="49" t="s">
        <v>2022</v>
      </c>
      <c r="D1275" s="26" t="s">
        <v>2023</v>
      </c>
      <c r="E1275" s="30">
        <f>IF(COUNTIF(Tableau8[Exclus], C1275) &gt; 0, 1, 0)</f>
        <v>0</v>
      </c>
      <c r="F1275" s="84" t="e">
        <f>VLOOKUP($C1275,'NACE_ 2008 Exclus'!$B$1:$D$361,3,FALSE)</f>
        <v>#N/A</v>
      </c>
    </row>
    <row r="1276" spans="1:6" ht="38.25" x14ac:dyDescent="0.2">
      <c r="A1276" s="49" t="s">
        <v>2022</v>
      </c>
      <c r="B1276" s="26" t="s">
        <v>2024</v>
      </c>
      <c r="C1276" s="49" t="s">
        <v>1966</v>
      </c>
      <c r="D1276" s="26" t="s">
        <v>1967</v>
      </c>
      <c r="E1276" s="85">
        <f>IF(COUNTIF(Tableau8[Exclus], C1276) &gt; 0, 1, 0)</f>
        <v>1</v>
      </c>
      <c r="F1276" s="75" t="str">
        <f>VLOOKUP($C1276,'NACE_ 2008 Exclus'!$B$1:$D$361,3,FALSE)</f>
        <v>Exclus suite au Décret SESAM sauf si activités exercées par parcs d'attraction et exploitations touristiques</v>
      </c>
    </row>
    <row r="1277" spans="1:6" ht="25.5" x14ac:dyDescent="0.2">
      <c r="A1277" s="49" t="s">
        <v>2025</v>
      </c>
      <c r="B1277" s="26" t="s">
        <v>2026</v>
      </c>
      <c r="C1277" s="49" t="s">
        <v>2025</v>
      </c>
      <c r="D1277" s="26" t="s">
        <v>2026</v>
      </c>
      <c r="E1277" s="30">
        <f>IF(COUNTIF(Tableau8[Exclus], C1277) &gt; 0, 1, 0)</f>
        <v>0</v>
      </c>
      <c r="F1277" s="84" t="e">
        <f>VLOOKUP($C1277,'NACE_ 2008 Exclus'!$B$1:$D$361,3,FALSE)</f>
        <v>#N/A</v>
      </c>
    </row>
    <row r="1278" spans="1:6" x14ac:dyDescent="0.2">
      <c r="A1278" s="49" t="s">
        <v>2027</v>
      </c>
      <c r="B1278" s="26" t="s">
        <v>2028</v>
      </c>
      <c r="C1278" s="49" t="s">
        <v>2027</v>
      </c>
      <c r="D1278" s="26" t="s">
        <v>2028</v>
      </c>
      <c r="E1278" s="30">
        <f>IF(COUNTIF(Tableau8[Exclus], C1278) &gt; 0, 1, 0)</f>
        <v>0</v>
      </c>
      <c r="F1278" s="84" t="e">
        <f>VLOOKUP($C1278,'NACE_ 2008 Exclus'!$B$1:$D$361,3,FALSE)</f>
        <v>#N/A</v>
      </c>
    </row>
    <row r="1279" spans="1:6" x14ac:dyDescent="0.2">
      <c r="A1279" s="49" t="s">
        <v>2029</v>
      </c>
      <c r="B1279" s="26" t="s">
        <v>2030</v>
      </c>
      <c r="C1279" s="49" t="s">
        <v>2029</v>
      </c>
      <c r="D1279" s="26" t="s">
        <v>2030</v>
      </c>
      <c r="E1279" s="30">
        <f>IF(COUNTIF(Tableau8[Exclus], C1279) &gt; 0, 1, 0)</f>
        <v>0</v>
      </c>
      <c r="F1279" s="84" t="e">
        <f>VLOOKUP($C1279,'NACE_ 2008 Exclus'!$B$1:$D$361,3,FALSE)</f>
        <v>#N/A</v>
      </c>
    </row>
    <row r="1280" spans="1:6" ht="25.5" x14ac:dyDescent="0.2">
      <c r="A1280" s="49" t="s">
        <v>2031</v>
      </c>
      <c r="B1280" s="26" t="s">
        <v>2032</v>
      </c>
      <c r="C1280" s="49" t="s">
        <v>2031</v>
      </c>
      <c r="D1280" s="26" t="s">
        <v>2032</v>
      </c>
      <c r="E1280" s="85">
        <f>IF(COUNTIF(Tableau8[Exclus], C1280) &gt; 0, 1, 0)</f>
        <v>1</v>
      </c>
      <c r="F1280" s="75" t="str">
        <f>VLOOKUP($C1280,'NACE_ 2008 Exclus'!$B$1:$D$361,3,FALSE)</f>
        <v>Exclus suite au Décret SESAM</v>
      </c>
    </row>
    <row r="1281" spans="1:6" ht="25.5" x14ac:dyDescent="0.2">
      <c r="A1281" s="49" t="s">
        <v>2033</v>
      </c>
      <c r="B1281" s="26" t="s">
        <v>2034</v>
      </c>
      <c r="C1281" s="49" t="s">
        <v>2033</v>
      </c>
      <c r="D1281" s="26" t="s">
        <v>2034</v>
      </c>
      <c r="E1281" s="85">
        <f>IF(COUNTIF(Tableau8[Exclus], C1281) &gt; 0, 1, 0)</f>
        <v>1</v>
      </c>
      <c r="F1281" s="75" t="str">
        <f>VLOOKUP($C1281,'NACE_ 2008 Exclus'!$B$1:$D$361,3,FALSE)</f>
        <v>Exclus suite au Décret SESAM</v>
      </c>
    </row>
    <row r="1282" spans="1:6" ht="25.5" x14ac:dyDescent="0.2">
      <c r="A1282" s="49" t="s">
        <v>2035</v>
      </c>
      <c r="B1282" s="26" t="s">
        <v>2036</v>
      </c>
      <c r="C1282" s="49" t="s">
        <v>2035</v>
      </c>
      <c r="D1282" s="26" t="s">
        <v>2036</v>
      </c>
      <c r="E1282" s="85">
        <f>IF(COUNTIF(Tableau8[Exclus], C1282) &gt; 0, 1, 0)</f>
        <v>1</v>
      </c>
      <c r="F1282" s="75" t="str">
        <f>VLOOKUP($C1282,'NACE_ 2008 Exclus'!$B$1:$D$361,3,FALSE)</f>
        <v>Exclus suite au Décret SESAM</v>
      </c>
    </row>
    <row r="1283" spans="1:6" ht="25.5" x14ac:dyDescent="0.2">
      <c r="A1283" s="49" t="s">
        <v>2037</v>
      </c>
      <c r="B1283" s="26" t="s">
        <v>2038</v>
      </c>
      <c r="C1283" s="49" t="s">
        <v>2037</v>
      </c>
      <c r="D1283" s="26" t="s">
        <v>2038</v>
      </c>
      <c r="E1283" s="85">
        <f>IF(COUNTIF(Tableau8[Exclus], C1283) &gt; 0, 1, 0)</f>
        <v>1</v>
      </c>
      <c r="F1283" s="75" t="str">
        <f>VLOOKUP($C1283,'NACE_ 2008 Exclus'!$B$1:$D$361,3,FALSE)</f>
        <v>Exclus suite au Décret SESAM</v>
      </c>
    </row>
    <row r="1284" spans="1:6" ht="25.5" x14ac:dyDescent="0.2">
      <c r="A1284" s="49" t="s">
        <v>2039</v>
      </c>
      <c r="B1284" s="26" t="s">
        <v>2040</v>
      </c>
      <c r="C1284" s="49" t="s">
        <v>2039</v>
      </c>
      <c r="D1284" s="26" t="s">
        <v>2040</v>
      </c>
      <c r="E1284" s="85">
        <f>IF(COUNTIF(Tableau8[Exclus], C1284) &gt; 0, 1, 0)</f>
        <v>1</v>
      </c>
      <c r="F1284" s="75" t="str">
        <f>VLOOKUP($C1284,'NACE_ 2008 Exclus'!$B$1:$D$361,3,FALSE)</f>
        <v>Exclus suite au Décret SESAM</v>
      </c>
    </row>
    <row r="1285" spans="1:6" ht="25.5" x14ac:dyDescent="0.2">
      <c r="A1285" s="49" t="s">
        <v>2041</v>
      </c>
      <c r="B1285" s="26" t="s">
        <v>2042</v>
      </c>
      <c r="C1285" s="49" t="s">
        <v>2041</v>
      </c>
      <c r="D1285" s="26" t="s">
        <v>2042</v>
      </c>
      <c r="E1285" s="85">
        <f>IF(COUNTIF(Tableau8[Exclus], C1285) &gt; 0, 1, 0)</f>
        <v>1</v>
      </c>
      <c r="F1285" s="75" t="str">
        <f>VLOOKUP($C1285,'NACE_ 2008 Exclus'!$B$1:$D$361,3,FALSE)</f>
        <v>Exclus suite au Décret SESAM</v>
      </c>
    </row>
    <row r="1286" spans="1:6" x14ac:dyDescent="0.2">
      <c r="A1286" s="49" t="s">
        <v>2043</v>
      </c>
      <c r="B1286" s="26" t="s">
        <v>2044</v>
      </c>
      <c r="C1286" s="49" t="s">
        <v>2043</v>
      </c>
      <c r="D1286" s="26" t="s">
        <v>2044</v>
      </c>
      <c r="E1286" s="85">
        <f>IF(COUNTIF(Tableau8[Exclus], C1286) &gt; 0, 1, 0)</f>
        <v>1</v>
      </c>
      <c r="F1286" s="75" t="str">
        <f>VLOOKUP($C1286,'NACE_ 2008 Exclus'!$B$1:$D$361,3,FALSE)</f>
        <v>Exclus suite au Décret SESAM</v>
      </c>
    </row>
    <row r="1287" spans="1:6" ht="25.5" x14ac:dyDescent="0.2">
      <c r="A1287" s="49" t="s">
        <v>2045</v>
      </c>
      <c r="B1287" s="26" t="s">
        <v>2046</v>
      </c>
      <c r="C1287" s="49" t="s">
        <v>2045</v>
      </c>
      <c r="D1287" s="26" t="s">
        <v>2046</v>
      </c>
      <c r="E1287" s="85">
        <f>IF(COUNTIF(Tableau8[Exclus], C1287) &gt; 0, 1, 0)</f>
        <v>1</v>
      </c>
      <c r="F1287" s="75" t="str">
        <f>VLOOKUP($C1287,'NACE_ 2008 Exclus'!$B$1:$D$361,3,FALSE)</f>
        <v>Exclus suite au Décret SESAM</v>
      </c>
    </row>
    <row r="1288" spans="1:6" ht="25.5" x14ac:dyDescent="0.2">
      <c r="A1288" s="49" t="s">
        <v>2047</v>
      </c>
      <c r="B1288" s="26" t="s">
        <v>2048</v>
      </c>
      <c r="C1288" s="49" t="s">
        <v>2047</v>
      </c>
      <c r="D1288" s="26" t="s">
        <v>2048</v>
      </c>
      <c r="E1288" s="85">
        <f>IF(COUNTIF(Tableau8[Exclus], C1288) &gt; 0, 1, 0)</f>
        <v>1</v>
      </c>
      <c r="F1288" s="75" t="str">
        <f>VLOOKUP($C1288,'NACE_ 2008 Exclus'!$B$1:$D$361,3,FALSE)</f>
        <v>Exclus suite au Décret SESAM</v>
      </c>
    </row>
    <row r="1289" spans="1:6" ht="25.5" x14ac:dyDescent="0.2">
      <c r="A1289" s="49" t="s">
        <v>2049</v>
      </c>
      <c r="B1289" s="26" t="s">
        <v>2050</v>
      </c>
      <c r="C1289" s="49" t="s">
        <v>2049</v>
      </c>
      <c r="D1289" s="26" t="s">
        <v>2050</v>
      </c>
      <c r="E1289" s="85">
        <f>IF(COUNTIF(Tableau8[Exclus], C1289) &gt; 0, 1, 0)</f>
        <v>1</v>
      </c>
      <c r="F1289" s="75" t="str">
        <f>VLOOKUP($C1289,'NACE_ 2008 Exclus'!$B$1:$D$361,3,FALSE)</f>
        <v>Exclus suite au Décret SESAM</v>
      </c>
    </row>
    <row r="1290" spans="1:6" ht="25.5" x14ac:dyDescent="0.2">
      <c r="A1290" s="49" t="s">
        <v>2051</v>
      </c>
      <c r="B1290" s="26" t="s">
        <v>2052</v>
      </c>
      <c r="C1290" s="49" t="s">
        <v>2051</v>
      </c>
      <c r="D1290" s="26" t="s">
        <v>2052</v>
      </c>
      <c r="E1290" s="85">
        <f>IF(COUNTIF(Tableau8[Exclus], C1290) &gt; 0, 1, 0)</f>
        <v>1</v>
      </c>
      <c r="F1290" s="75" t="str">
        <f>VLOOKUP($C1290,'NACE_ 2008 Exclus'!$B$1:$D$361,3,FALSE)</f>
        <v>Exclus suite au Décret SESAM</v>
      </c>
    </row>
    <row r="1291" spans="1:6" ht="25.5" x14ac:dyDescent="0.2">
      <c r="A1291" s="49" t="s">
        <v>2053</v>
      </c>
      <c r="B1291" s="26" t="s">
        <v>2054</v>
      </c>
      <c r="C1291" s="49" t="s">
        <v>2053</v>
      </c>
      <c r="D1291" s="26" t="s">
        <v>2054</v>
      </c>
      <c r="E1291" s="85">
        <f>IF(COUNTIF(Tableau8[Exclus], C1291) &gt; 0, 1, 0)</f>
        <v>1</v>
      </c>
      <c r="F1291" s="75" t="str">
        <f>VLOOKUP($C1291,'NACE_ 2008 Exclus'!$B$1:$D$361,3,FALSE)</f>
        <v>Exclus suite au Décret SESAM</v>
      </c>
    </row>
    <row r="1292" spans="1:6" ht="25.5" x14ac:dyDescent="0.2">
      <c r="A1292" s="49" t="s">
        <v>2055</v>
      </c>
      <c r="B1292" s="26" t="s">
        <v>2056</v>
      </c>
      <c r="C1292" s="49" t="s">
        <v>2055</v>
      </c>
      <c r="D1292" s="26" t="s">
        <v>2056</v>
      </c>
      <c r="E1292" s="85">
        <f>IF(COUNTIF(Tableau8[Exclus], C1292) &gt; 0, 1, 0)</f>
        <v>1</v>
      </c>
      <c r="F1292" s="75" t="str">
        <f>VLOOKUP($C1292,'NACE_ 2008 Exclus'!$B$1:$D$361,3,FALSE)</f>
        <v>Exclus suite au Décret SESAM</v>
      </c>
    </row>
    <row r="1293" spans="1:6" x14ac:dyDescent="0.2">
      <c r="A1293" s="49" t="s">
        <v>2057</v>
      </c>
      <c r="B1293" s="26" t="s">
        <v>2058</v>
      </c>
      <c r="C1293" s="49" t="s">
        <v>2057</v>
      </c>
      <c r="D1293" s="26" t="s">
        <v>2058</v>
      </c>
      <c r="E1293" s="85">
        <f>IF(COUNTIF(Tableau8[Exclus], C1293) &gt; 0, 1, 0)</f>
        <v>1</v>
      </c>
      <c r="F1293" s="75" t="str">
        <f>VLOOKUP($C1293,'NACE_ 2008 Exclus'!$B$1:$D$361,3,FALSE)</f>
        <v>Exclus suite au Décret SESAM</v>
      </c>
    </row>
    <row r="1294" spans="1:6" x14ac:dyDescent="0.2">
      <c r="A1294" s="49" t="s">
        <v>2059</v>
      </c>
      <c r="B1294" s="26" t="s">
        <v>2060</v>
      </c>
      <c r="C1294" s="49" t="s">
        <v>2059</v>
      </c>
      <c r="D1294" s="26" t="s">
        <v>2060</v>
      </c>
      <c r="E1294" s="85">
        <f>IF(COUNTIF(Tableau8[Exclus], C1294) &gt; 0, 1, 0)</f>
        <v>1</v>
      </c>
      <c r="F1294" s="75" t="str">
        <f>VLOOKUP($C1294,'NACE_ 2008 Exclus'!$B$1:$D$361,3,FALSE)</f>
        <v>Exclus suite au Décret SESAM</v>
      </c>
    </row>
    <row r="1295" spans="1:6" ht="25.5" x14ac:dyDescent="0.2">
      <c r="A1295" s="49" t="s">
        <v>2061</v>
      </c>
      <c r="B1295" s="26" t="s">
        <v>2062</v>
      </c>
      <c r="C1295" s="49" t="s">
        <v>2061</v>
      </c>
      <c r="D1295" s="26" t="s">
        <v>2062</v>
      </c>
      <c r="E1295" s="85">
        <f>IF(COUNTIF(Tableau8[Exclus], C1295) &gt; 0, 1, 0)</f>
        <v>1</v>
      </c>
      <c r="F1295" s="75" t="str">
        <f>VLOOKUP($C1295,'NACE_ 2008 Exclus'!$B$1:$D$361,3,FALSE)</f>
        <v>Exclus suite au Décret SESAM</v>
      </c>
    </row>
    <row r="1296" spans="1:6" ht="25.5" x14ac:dyDescent="0.2">
      <c r="A1296" s="49" t="s">
        <v>2063</v>
      </c>
      <c r="B1296" s="26" t="s">
        <v>2064</v>
      </c>
      <c r="C1296" s="49" t="s">
        <v>2063</v>
      </c>
      <c r="D1296" s="26" t="s">
        <v>2064</v>
      </c>
      <c r="E1296" s="85">
        <f>IF(COUNTIF(Tableau8[Exclus], C1296) &gt; 0, 1, 0)</f>
        <v>1</v>
      </c>
      <c r="F1296" s="75" t="str">
        <f>VLOOKUP($C1296,'NACE_ 2008 Exclus'!$B$1:$D$361,3,FALSE)</f>
        <v>Exclus suite au Décret SESAM</v>
      </c>
    </row>
    <row r="1297" spans="1:6" ht="25.5" x14ac:dyDescent="0.2">
      <c r="A1297" s="49" t="s">
        <v>2065</v>
      </c>
      <c r="B1297" s="26" t="s">
        <v>2066</v>
      </c>
      <c r="C1297" s="49" t="s">
        <v>2065</v>
      </c>
      <c r="D1297" s="26" t="s">
        <v>2066</v>
      </c>
      <c r="E1297" s="85">
        <f>IF(COUNTIF(Tableau8[Exclus], C1297) &gt; 0, 1, 0)</f>
        <v>1</v>
      </c>
      <c r="F1297" s="75" t="str">
        <f>VLOOKUP($C1297,'NACE_ 2008 Exclus'!$B$1:$D$361,3,FALSE)</f>
        <v>Exclus suite au Décret SESAM</v>
      </c>
    </row>
    <row r="1298" spans="1:6" ht="25.5" x14ac:dyDescent="0.2">
      <c r="A1298" s="49" t="s">
        <v>2067</v>
      </c>
      <c r="B1298" s="26" t="s">
        <v>2068</v>
      </c>
      <c r="C1298" s="49" t="s">
        <v>2067</v>
      </c>
      <c r="D1298" s="26" t="s">
        <v>2068</v>
      </c>
      <c r="E1298" s="85">
        <f>IF(COUNTIF(Tableau8[Exclus], C1298) &gt; 0, 1, 0)</f>
        <v>1</v>
      </c>
      <c r="F1298" s="75" t="str">
        <f>VLOOKUP($C1298,'NACE_ 2008 Exclus'!$B$1:$D$361,3,FALSE)</f>
        <v>Exclus suite au Décret SESAM</v>
      </c>
    </row>
    <row r="1299" spans="1:6" ht="25.5" x14ac:dyDescent="0.2">
      <c r="A1299" s="49" t="s">
        <v>2069</v>
      </c>
      <c r="B1299" s="26" t="s">
        <v>2070</v>
      </c>
      <c r="C1299" s="49" t="s">
        <v>2069</v>
      </c>
      <c r="D1299" s="26" t="s">
        <v>2070</v>
      </c>
      <c r="E1299" s="85">
        <f>IF(COUNTIF(Tableau8[Exclus], C1299) &gt; 0, 1, 0)</f>
        <v>1</v>
      </c>
      <c r="F1299" s="75" t="str">
        <f>VLOOKUP($C1299,'NACE_ 2008 Exclus'!$B$1:$D$361,3,FALSE)</f>
        <v>Exclus suite au Décret SESAM</v>
      </c>
    </row>
    <row r="1300" spans="1:6" ht="25.5" x14ac:dyDescent="0.2">
      <c r="A1300" s="49" t="s">
        <v>2071</v>
      </c>
      <c r="B1300" s="26" t="s">
        <v>2072</v>
      </c>
      <c r="C1300" s="49" t="s">
        <v>2071</v>
      </c>
      <c r="D1300" s="26" t="s">
        <v>2072</v>
      </c>
      <c r="E1300" s="85">
        <f>IF(COUNTIF(Tableau8[Exclus], C1300) &gt; 0, 1, 0)</f>
        <v>1</v>
      </c>
      <c r="F1300" s="75" t="str">
        <f>VLOOKUP($C1300,'NACE_ 2008 Exclus'!$B$1:$D$361,3,FALSE)</f>
        <v>Exclus suite au Décret SESAM</v>
      </c>
    </row>
    <row r="1301" spans="1:6" ht="38.25" x14ac:dyDescent="0.2">
      <c r="A1301" s="49" t="s">
        <v>2073</v>
      </c>
      <c r="B1301" s="26" t="s">
        <v>2074</v>
      </c>
      <c r="C1301" s="49" t="s">
        <v>2073</v>
      </c>
      <c r="D1301" s="26" t="s">
        <v>2074</v>
      </c>
      <c r="E1301" s="85">
        <f>IF(COUNTIF(Tableau8[Exclus], C1301) &gt; 0, 1, 0)</f>
        <v>1</v>
      </c>
      <c r="F1301" s="75" t="str">
        <f>VLOOKUP($C1301,'NACE_ 2008 Exclus'!$B$1:$D$361,3,FALSE)</f>
        <v>Exclus suite au Décret SESAM</v>
      </c>
    </row>
    <row r="1302" spans="1:6" ht="38.25" x14ac:dyDescent="0.2">
      <c r="A1302" s="49" t="s">
        <v>2075</v>
      </c>
      <c r="B1302" s="26" t="s">
        <v>2076</v>
      </c>
      <c r="C1302" s="49" t="s">
        <v>2075</v>
      </c>
      <c r="D1302" s="26" t="s">
        <v>2076</v>
      </c>
      <c r="E1302" s="85">
        <f>IF(COUNTIF(Tableau8[Exclus], C1302) &gt; 0, 1, 0)</f>
        <v>1</v>
      </c>
      <c r="F1302" s="75" t="str">
        <f>VLOOKUP($C1302,'NACE_ 2008 Exclus'!$B$1:$D$361,3,FALSE)</f>
        <v>Exclus suite au Décret SESAM</v>
      </c>
    </row>
    <row r="1303" spans="1:6" ht="25.5" x14ac:dyDescent="0.2">
      <c r="A1303" s="49" t="s">
        <v>2077</v>
      </c>
      <c r="B1303" s="26" t="s">
        <v>2078</v>
      </c>
      <c r="C1303" s="49" t="s">
        <v>2077</v>
      </c>
      <c r="D1303" s="26" t="s">
        <v>2078</v>
      </c>
      <c r="E1303" s="85">
        <f>IF(COUNTIF(Tableau8[Exclus], C1303) &gt; 0, 1, 0)</f>
        <v>1</v>
      </c>
      <c r="F1303" s="75" t="str">
        <f>VLOOKUP($C1303,'NACE_ 2008 Exclus'!$B$1:$D$361,3,FALSE)</f>
        <v>Exclus suite au Décret SESAM</v>
      </c>
    </row>
    <row r="1304" spans="1:6" ht="25.5" x14ac:dyDescent="0.2">
      <c r="A1304" s="49" t="s">
        <v>2079</v>
      </c>
      <c r="B1304" s="26" t="s">
        <v>2080</v>
      </c>
      <c r="C1304" s="49" t="s">
        <v>2079</v>
      </c>
      <c r="D1304" s="26" t="s">
        <v>2080</v>
      </c>
      <c r="E1304" s="85">
        <f>IF(COUNTIF(Tableau8[Exclus], C1304) &gt; 0, 1, 0)</f>
        <v>1</v>
      </c>
      <c r="F1304" s="75" t="str">
        <f>VLOOKUP($C1304,'NACE_ 2008 Exclus'!$B$1:$D$361,3,FALSE)</f>
        <v>Exclus suite au Décret SESAM</v>
      </c>
    </row>
    <row r="1305" spans="1:6" ht="25.5" x14ac:dyDescent="0.2">
      <c r="A1305" s="49" t="s">
        <v>2081</v>
      </c>
      <c r="B1305" s="26" t="s">
        <v>2082</v>
      </c>
      <c r="C1305" s="49" t="s">
        <v>2081</v>
      </c>
      <c r="D1305" s="26" t="s">
        <v>2082</v>
      </c>
      <c r="E1305" s="85">
        <f>IF(COUNTIF(Tableau8[Exclus], C1305) &gt; 0, 1, 0)</f>
        <v>1</v>
      </c>
      <c r="F1305" s="75" t="str">
        <f>VLOOKUP($C1305,'NACE_ 2008 Exclus'!$B$1:$D$361,3,FALSE)</f>
        <v>Exclus suite au Décret SESAM</v>
      </c>
    </row>
    <row r="1306" spans="1:6" ht="25.5" x14ac:dyDescent="0.2">
      <c r="A1306" s="49" t="s">
        <v>2083</v>
      </c>
      <c r="B1306" s="26" t="s">
        <v>2084</v>
      </c>
      <c r="C1306" s="49" t="s">
        <v>2083</v>
      </c>
      <c r="D1306" s="26" t="s">
        <v>2084</v>
      </c>
      <c r="E1306" s="85">
        <f>IF(COUNTIF(Tableau8[Exclus], C1306) &gt; 0, 1, 0)</f>
        <v>1</v>
      </c>
      <c r="F1306" s="75" t="str">
        <f>VLOOKUP($C1306,'NACE_ 2008 Exclus'!$B$1:$D$361,3,FALSE)</f>
        <v>Exclus suite au Décret SESAM</v>
      </c>
    </row>
    <row r="1307" spans="1:6" ht="25.5" x14ac:dyDescent="0.2">
      <c r="A1307" s="49" t="s">
        <v>2087</v>
      </c>
      <c r="B1307" s="26" t="s">
        <v>2086</v>
      </c>
      <c r="C1307" s="49" t="s">
        <v>2085</v>
      </c>
      <c r="D1307" s="26" t="s">
        <v>2086</v>
      </c>
      <c r="E1307" s="85">
        <f>IF(COUNTIF(Tableau8[Exclus], C1307) &gt; 0, 1, 0)</f>
        <v>1</v>
      </c>
      <c r="F1307" s="75" t="str">
        <f>VLOOKUP($C1307,'NACE_ 2008 Exclus'!$B$1:$D$361,3,FALSE)</f>
        <v>Exclus suite au Décret SESAM</v>
      </c>
    </row>
    <row r="1308" spans="1:6" ht="25.5" x14ac:dyDescent="0.2">
      <c r="A1308" s="49" t="s">
        <v>2090</v>
      </c>
      <c r="B1308" s="26" t="s">
        <v>2089</v>
      </c>
      <c r="C1308" s="49" t="s">
        <v>2088</v>
      </c>
      <c r="D1308" s="26" t="s">
        <v>2089</v>
      </c>
      <c r="E1308" s="85">
        <f>IF(COUNTIF(Tableau8[Exclus], C1308) &gt; 0, 1, 0)</f>
        <v>1</v>
      </c>
      <c r="F1308" s="75" t="str">
        <f>VLOOKUP($C1308,'NACE_ 2008 Exclus'!$B$1:$D$361,3,FALSE)</f>
        <v>Exclus suite au Décret SESAM</v>
      </c>
    </row>
    <row r="1309" spans="1:6" x14ac:dyDescent="0.2">
      <c r="A1309" s="49" t="s">
        <v>2093</v>
      </c>
      <c r="B1309" s="26" t="s">
        <v>2092</v>
      </c>
      <c r="C1309" s="49" t="s">
        <v>2091</v>
      </c>
      <c r="D1309" s="26" t="s">
        <v>2092</v>
      </c>
      <c r="E1309" s="85">
        <f>IF(COUNTIF(Tableau8[Exclus], C1309) &gt; 0, 1, 0)</f>
        <v>1</v>
      </c>
      <c r="F1309" s="75" t="str">
        <f>VLOOKUP($C1309,'NACE_ 2008 Exclus'!$B$1:$D$361,3,FALSE)</f>
        <v>Exclus suite au Décret SESAM</v>
      </c>
    </row>
    <row r="1310" spans="1:6" x14ac:dyDescent="0.2">
      <c r="A1310" s="49" t="s">
        <v>2096</v>
      </c>
      <c r="B1310" s="26" t="s">
        <v>2095</v>
      </c>
      <c r="C1310" s="49" t="s">
        <v>2094</v>
      </c>
      <c r="D1310" s="26" t="s">
        <v>2095</v>
      </c>
      <c r="E1310" s="85">
        <f>IF(COUNTIF(Tableau8[Exclus], C1310) &gt; 0, 1, 0)</f>
        <v>1</v>
      </c>
      <c r="F1310" s="75" t="str">
        <f>VLOOKUP($C1310,'NACE_ 2008 Exclus'!$B$1:$D$361,3,FALSE)</f>
        <v>Exclus suite au Décret SESAM</v>
      </c>
    </row>
    <row r="1311" spans="1:6" ht="25.5" x14ac:dyDescent="0.2">
      <c r="A1311" s="49" t="s">
        <v>2097</v>
      </c>
      <c r="B1311" s="26" t="s">
        <v>2098</v>
      </c>
      <c r="C1311" s="49" t="s">
        <v>2097</v>
      </c>
      <c r="D1311" s="26" t="s">
        <v>2098</v>
      </c>
      <c r="E1311" s="85">
        <f>IF(COUNTIF(Tableau8[Exclus], C1311) &gt; 0, 1, 0)</f>
        <v>1</v>
      </c>
      <c r="F1311" s="75" t="str">
        <f>VLOOKUP($C1311,'NACE_ 2008 Exclus'!$B$1:$D$361,3,FALSE)</f>
        <v>Exclus suite au Décret SESAM</v>
      </c>
    </row>
    <row r="1312" spans="1:6" x14ac:dyDescent="0.2">
      <c r="A1312" s="49" t="s">
        <v>2101</v>
      </c>
      <c r="B1312" s="26" t="s">
        <v>2102</v>
      </c>
      <c r="C1312" s="49" t="s">
        <v>2101</v>
      </c>
      <c r="D1312" s="26" t="s">
        <v>2102</v>
      </c>
      <c r="E1312" s="85">
        <f>IF(COUNTIF(Tableau8[Exclus], C1312) &gt; 0, 1, 0)</f>
        <v>1</v>
      </c>
      <c r="F1312" s="75" t="str">
        <f>VLOOKUP($C1312,'NACE_ 2008 Exclus'!$B$1:$D$361,3,FALSE)</f>
        <v>Exclus suite au Décret SESAM</v>
      </c>
    </row>
    <row r="1313" spans="1:6" ht="25.5" x14ac:dyDescent="0.2">
      <c r="A1313" s="49" t="s">
        <v>2103</v>
      </c>
      <c r="B1313" s="26" t="s">
        <v>2104</v>
      </c>
      <c r="C1313" s="49" t="s">
        <v>2103</v>
      </c>
      <c r="D1313" s="26" t="s">
        <v>2104</v>
      </c>
      <c r="E1313" s="85">
        <f>IF(COUNTIF(Tableau8[Exclus], C1313) &gt; 0, 1, 0)</f>
        <v>1</v>
      </c>
      <c r="F1313" s="75" t="str">
        <f>VLOOKUP($C1313,'NACE_ 2008 Exclus'!$B$1:$D$361,3,FALSE)</f>
        <v>Exclus suite au Décret SESAM</v>
      </c>
    </row>
    <row r="1314" spans="1:6" ht="25.5" x14ac:dyDescent="0.2">
      <c r="A1314" s="49" t="s">
        <v>2105</v>
      </c>
      <c r="B1314" s="26" t="s">
        <v>2106</v>
      </c>
      <c r="C1314" s="49" t="s">
        <v>2105</v>
      </c>
      <c r="D1314" s="26" t="s">
        <v>2106</v>
      </c>
      <c r="E1314" s="85">
        <f>IF(COUNTIF(Tableau8[Exclus], C1314) &gt; 0, 1, 0)</f>
        <v>1</v>
      </c>
      <c r="F1314" s="75" t="str">
        <f>VLOOKUP($C1314,'NACE_ 2008 Exclus'!$B$1:$D$361,3,FALSE)</f>
        <v>Exclus suite au Décret SESAM</v>
      </c>
    </row>
    <row r="1315" spans="1:6" x14ac:dyDescent="0.2">
      <c r="A1315" s="49" t="s">
        <v>2107</v>
      </c>
      <c r="B1315" s="26" t="s">
        <v>2108</v>
      </c>
      <c r="C1315" s="49" t="s">
        <v>2107</v>
      </c>
      <c r="D1315" s="26" t="s">
        <v>2108</v>
      </c>
      <c r="E1315" s="85">
        <f>IF(COUNTIF(Tableau8[Exclus], C1315) &gt; 0, 1, 0)</f>
        <v>1</v>
      </c>
      <c r="F1315" s="75" t="str">
        <f>VLOOKUP($C1315,'NACE_ 2008 Exclus'!$B$1:$D$361,3,FALSE)</f>
        <v>Exclus suite au Décret SESAM</v>
      </c>
    </row>
    <row r="1316" spans="1:6" x14ac:dyDescent="0.2">
      <c r="A1316" s="49" t="s">
        <v>2109</v>
      </c>
      <c r="B1316" s="26" t="s">
        <v>2110</v>
      </c>
      <c r="C1316" s="49" t="s">
        <v>2109</v>
      </c>
      <c r="D1316" s="26" t="s">
        <v>2110</v>
      </c>
      <c r="E1316" s="85">
        <f>IF(COUNTIF(Tableau8[Exclus], C1316) &gt; 0, 1, 0)</f>
        <v>1</v>
      </c>
      <c r="F1316" s="75" t="str">
        <f>VLOOKUP($C1316,'NACE_ 2008 Exclus'!$B$1:$D$361,3,FALSE)</f>
        <v>Exclus suite au Décret SESAM</v>
      </c>
    </row>
    <row r="1317" spans="1:6" x14ac:dyDescent="0.2">
      <c r="A1317" s="49" t="s">
        <v>2111</v>
      </c>
      <c r="B1317" s="26" t="s">
        <v>2112</v>
      </c>
      <c r="C1317" s="49" t="s">
        <v>2111</v>
      </c>
      <c r="D1317" s="26" t="s">
        <v>2112</v>
      </c>
      <c r="E1317" s="85">
        <f>IF(COUNTIF(Tableau8[Exclus], C1317) &gt; 0, 1, 0)</f>
        <v>1</v>
      </c>
      <c r="F1317" s="75" t="str">
        <f>VLOOKUP($C1317,'NACE_ 2008 Exclus'!$B$1:$D$361,3,FALSE)</f>
        <v>Exclus suite au Décret SESAM</v>
      </c>
    </row>
    <row r="1318" spans="1:6" x14ac:dyDescent="0.2">
      <c r="A1318" s="49" t="s">
        <v>2113</v>
      </c>
      <c r="B1318" s="26" t="s">
        <v>2114</v>
      </c>
      <c r="C1318" s="49" t="s">
        <v>2113</v>
      </c>
      <c r="D1318" s="26" t="s">
        <v>2114</v>
      </c>
      <c r="E1318" s="85">
        <f>IF(COUNTIF(Tableau8[Exclus], C1318) &gt; 0, 1, 0)</f>
        <v>1</v>
      </c>
      <c r="F1318" s="75" t="str">
        <f>VLOOKUP($C1318,'NACE_ 2008 Exclus'!$B$1:$D$361,3,FALSE)</f>
        <v>Exclus suite au Décret SESAM</v>
      </c>
    </row>
    <row r="1319" spans="1:6" ht="25.5" x14ac:dyDescent="0.2">
      <c r="A1319" s="49" t="s">
        <v>1980</v>
      </c>
      <c r="B1319" s="26" t="s">
        <v>1981</v>
      </c>
      <c r="C1319" s="49" t="s">
        <v>1972</v>
      </c>
      <c r="D1319" s="26" t="s">
        <v>1973</v>
      </c>
      <c r="E1319" s="30">
        <f>IF(COUNTIF(Tableau8[Exclus], C1319) &gt; 0, 1, 0)</f>
        <v>0</v>
      </c>
      <c r="F1319" s="84" t="e">
        <f>VLOOKUP($C1319,'NACE_ 2008 Exclus'!$B$1:$D$361,3,FALSE)</f>
        <v>#N/A</v>
      </c>
    </row>
    <row r="1320" spans="1:6" ht="25.5" x14ac:dyDescent="0.2">
      <c r="A1320" s="49" t="s">
        <v>2117</v>
      </c>
      <c r="B1320" s="26" t="s">
        <v>2116</v>
      </c>
      <c r="C1320" s="49" t="s">
        <v>2115</v>
      </c>
      <c r="D1320" s="26" t="s">
        <v>2116</v>
      </c>
      <c r="E1320" s="85">
        <f>IF(COUNTIF(Tableau8[Exclus], C1320) &gt; 0, 1, 0)</f>
        <v>1</v>
      </c>
      <c r="F1320" s="75" t="str">
        <f>VLOOKUP($C1320,'NACE_ 2008 Exclus'!$B$1:$D$361,3,FALSE)</f>
        <v>Exclus suite au Décret SESAM</v>
      </c>
    </row>
    <row r="1321" spans="1:6" x14ac:dyDescent="0.2">
      <c r="A1321" s="49" t="s">
        <v>2120</v>
      </c>
      <c r="B1321" s="26" t="s">
        <v>2119</v>
      </c>
      <c r="C1321" s="49" t="s">
        <v>2118</v>
      </c>
      <c r="D1321" s="26" t="s">
        <v>2119</v>
      </c>
      <c r="E1321" s="85">
        <f>IF(COUNTIF(Tableau8[Exclus], C1321) &gt; 0, 1, 0)</f>
        <v>1</v>
      </c>
      <c r="F1321" s="75" t="str">
        <f>VLOOKUP($C1321,'NACE_ 2008 Exclus'!$B$1:$D$361,3,FALSE)</f>
        <v>Exclus suite au Décret SESAM</v>
      </c>
    </row>
    <row r="1322" spans="1:6" ht="25.5" x14ac:dyDescent="0.2">
      <c r="A1322" s="49" t="s">
        <v>2121</v>
      </c>
      <c r="B1322" s="26" t="s">
        <v>2122</v>
      </c>
      <c r="C1322" s="49" t="s">
        <v>2121</v>
      </c>
      <c r="D1322" s="26" t="s">
        <v>2122</v>
      </c>
      <c r="E1322" s="85">
        <f>IF(COUNTIF(Tableau8[Exclus], C1322) &gt; 0, 1, 0)</f>
        <v>1</v>
      </c>
      <c r="F1322" s="75" t="str">
        <f>VLOOKUP($C1322,'NACE_ 2008 Exclus'!$B$1:$D$361,3,FALSE)</f>
        <v xml:space="preserve">Exclus suite au Décret SESAM </v>
      </c>
    </row>
    <row r="1323" spans="1:6" x14ac:dyDescent="0.2">
      <c r="A1323" s="49" t="s">
        <v>2123</v>
      </c>
      <c r="B1323" s="26" t="s">
        <v>2124</v>
      </c>
      <c r="C1323" s="49" t="s">
        <v>2123</v>
      </c>
      <c r="D1323" s="26" t="s">
        <v>2124</v>
      </c>
      <c r="E1323" s="85">
        <f>IF(COUNTIF(Tableau8[Exclus], C1323) &gt; 0, 1, 0)</f>
        <v>1</v>
      </c>
      <c r="F1323" s="75" t="str">
        <f>VLOOKUP($C1323,'NACE_ 2008 Exclus'!$B$1:$D$361,3,FALSE)</f>
        <v>Exclus suite au Décret SESAM</v>
      </c>
    </row>
    <row r="1324" spans="1:6" x14ac:dyDescent="0.2">
      <c r="A1324" s="49" t="s">
        <v>2125</v>
      </c>
      <c r="B1324" s="26" t="s">
        <v>2126</v>
      </c>
      <c r="C1324" s="49" t="s">
        <v>2125</v>
      </c>
      <c r="D1324" s="26" t="s">
        <v>2126</v>
      </c>
      <c r="E1324" s="85">
        <f>IF(COUNTIF(Tableau8[Exclus], C1324) &gt; 0, 1, 0)</f>
        <v>1</v>
      </c>
      <c r="F1324" s="75" t="str">
        <f>VLOOKUP($C1324,'NACE_ 2008 Exclus'!$B$1:$D$361,3,FALSE)</f>
        <v>Exclus suite au Décret SESAM</v>
      </c>
    </row>
    <row r="1325" spans="1:6" x14ac:dyDescent="0.2">
      <c r="A1325" s="49" t="s">
        <v>2127</v>
      </c>
      <c r="B1325" s="26" t="s">
        <v>2128</v>
      </c>
      <c r="C1325" s="49" t="s">
        <v>2127</v>
      </c>
      <c r="D1325" s="26" t="s">
        <v>2128</v>
      </c>
      <c r="E1325" s="85">
        <f>IF(COUNTIF(Tableau8[Exclus], C1325) &gt; 0, 1, 0)</f>
        <v>1</v>
      </c>
      <c r="F1325" s="75" t="str">
        <f>VLOOKUP($C1325,'NACE_ 2008 Exclus'!$B$1:$D$361,3,FALSE)</f>
        <v>Exclus suite au Décret SESAM</v>
      </c>
    </row>
    <row r="1326" spans="1:6" x14ac:dyDescent="0.2">
      <c r="A1326" s="49" t="s">
        <v>2129</v>
      </c>
      <c r="B1326" s="26" t="s">
        <v>2130</v>
      </c>
      <c r="C1326" s="49" t="s">
        <v>2129</v>
      </c>
      <c r="D1326" s="26" t="s">
        <v>2130</v>
      </c>
      <c r="E1326" s="85">
        <f>IF(COUNTIF(Tableau8[Exclus], C1326) &gt; 0, 1, 0)</f>
        <v>1</v>
      </c>
      <c r="F1326" s="75" t="str">
        <f>VLOOKUP($C1326,'NACE_ 2008 Exclus'!$B$1:$D$361,3,FALSE)</f>
        <v>Exclus suite au Décret SESAM</v>
      </c>
    </row>
    <row r="1327" spans="1:6" x14ac:dyDescent="0.2">
      <c r="A1327" s="49" t="s">
        <v>2131</v>
      </c>
      <c r="B1327" s="26" t="s">
        <v>2554</v>
      </c>
      <c r="C1327" s="49" t="s">
        <v>2131</v>
      </c>
      <c r="D1327" s="26" t="s">
        <v>2132</v>
      </c>
      <c r="E1327" s="85">
        <f>IF(COUNTIF(Tableau8[Exclus], C1327) &gt; 0, 1, 0)</f>
        <v>1</v>
      </c>
      <c r="F1327" s="75" t="str">
        <f>VLOOKUP($C1327,'NACE_ 2008 Exclus'!$B$1:$D$361,3,FALSE)</f>
        <v>Exclus suite au Décret SESAM</v>
      </c>
    </row>
    <row r="1328" spans="1:6" x14ac:dyDescent="0.2">
      <c r="A1328" s="49" t="s">
        <v>2141</v>
      </c>
      <c r="B1328" s="26" t="s">
        <v>2553</v>
      </c>
      <c r="C1328" s="49" t="s">
        <v>2141</v>
      </c>
      <c r="D1328" s="26" t="s">
        <v>2142</v>
      </c>
      <c r="E1328" s="85">
        <f>IF(COUNTIF(Tableau8[Exclus], C1328) &gt; 0, 1, 0)</f>
        <v>1</v>
      </c>
      <c r="F1328" s="75" t="str">
        <f>VLOOKUP($C1328,'NACE_ 2008 Exclus'!$B$1:$D$361,3,FALSE)</f>
        <v>Exclus suite au Décret SESAM</v>
      </c>
    </row>
    <row r="1329" spans="1:6" x14ac:dyDescent="0.2">
      <c r="A1329" s="49" t="s">
        <v>2143</v>
      </c>
      <c r="B1329" s="26" t="s">
        <v>2552</v>
      </c>
      <c r="C1329" s="49" t="s">
        <v>2143</v>
      </c>
      <c r="D1329" s="26" t="s">
        <v>2144</v>
      </c>
      <c r="E1329" s="85">
        <f>IF(COUNTIF(Tableau8[Exclus], C1329) &gt; 0, 1, 0)</f>
        <v>1</v>
      </c>
      <c r="F1329" s="75" t="str">
        <f>VLOOKUP($C1329,'NACE_ 2008 Exclus'!$B$1:$D$361,3,FALSE)</f>
        <v>Exclus suite au Décret SESAM</v>
      </c>
    </row>
    <row r="1330" spans="1:6" ht="25.5" x14ac:dyDescent="0.2">
      <c r="A1330" s="49" t="s">
        <v>2147</v>
      </c>
      <c r="B1330" s="26" t="s">
        <v>2148</v>
      </c>
      <c r="C1330" s="49" t="s">
        <v>2145</v>
      </c>
      <c r="D1330" s="26" t="s">
        <v>2146</v>
      </c>
      <c r="E1330" s="85">
        <f>IF(COUNTIF(Tableau8[Exclus], C1330) &gt; 0, 1, 0)</f>
        <v>1</v>
      </c>
      <c r="F1330" s="75" t="str">
        <f>VLOOKUP($C1330,'NACE_ 2008 Exclus'!$B$1:$D$361,3,FALSE)</f>
        <v>Exclus suite au Décret SESAM</v>
      </c>
    </row>
    <row r="1331" spans="1:6" x14ac:dyDescent="0.2">
      <c r="A1331" s="49" t="s">
        <v>2155</v>
      </c>
      <c r="B1331" s="26" t="s">
        <v>2156</v>
      </c>
      <c r="C1331" s="49" t="s">
        <v>2153</v>
      </c>
      <c r="D1331" s="26" t="s">
        <v>2154</v>
      </c>
      <c r="E1331" s="85">
        <f>IF(COUNTIF(Tableau8[Exclus], C1331) &gt; 0, 1, 0)</f>
        <v>1</v>
      </c>
      <c r="F1331" s="75" t="str">
        <f>VLOOKUP($C1331,'NACE_ 2008 Exclus'!$B$1:$D$361,3,FALSE)</f>
        <v>Exclus suite au Décret SESAM</v>
      </c>
    </row>
    <row r="1332" spans="1:6" ht="38.25" x14ac:dyDescent="0.2">
      <c r="A1332" s="49" t="s">
        <v>2159</v>
      </c>
      <c r="B1332" s="26" t="s">
        <v>2160</v>
      </c>
      <c r="C1332" s="49" t="s">
        <v>2157</v>
      </c>
      <c r="D1332" s="26" t="s">
        <v>2158</v>
      </c>
      <c r="E1332" s="85">
        <f>IF(COUNTIF(Tableau8[Exclus], C1332) &gt; 0, 1, 0)</f>
        <v>1</v>
      </c>
      <c r="F1332" s="75" t="str">
        <f>VLOOKUP($C1332,'NACE_ 2008 Exclus'!$B$1:$D$361,3,FALSE)</f>
        <v>Exclus suite au Décret SESAM</v>
      </c>
    </row>
    <row r="1333" spans="1:6" ht="38.25" x14ac:dyDescent="0.2">
      <c r="A1333" s="49" t="s">
        <v>2161</v>
      </c>
      <c r="B1333" s="26" t="s">
        <v>2162</v>
      </c>
      <c r="C1333" s="49" t="s">
        <v>2157</v>
      </c>
      <c r="D1333" s="26" t="s">
        <v>2158</v>
      </c>
      <c r="E1333" s="85">
        <f>IF(COUNTIF(Tableau8[Exclus], C1333) &gt; 0, 1, 0)</f>
        <v>1</v>
      </c>
      <c r="F1333" s="75" t="str">
        <f>VLOOKUP($C1333,'NACE_ 2008 Exclus'!$B$1:$D$361,3,FALSE)</f>
        <v>Exclus suite au Décret SESAM</v>
      </c>
    </row>
    <row r="1334" spans="1:6" ht="38.25" x14ac:dyDescent="0.2">
      <c r="A1334" s="49" t="s">
        <v>2163</v>
      </c>
      <c r="B1334" s="26" t="s">
        <v>2164</v>
      </c>
      <c r="C1334" s="49" t="s">
        <v>2157</v>
      </c>
      <c r="D1334" s="26" t="s">
        <v>2158</v>
      </c>
      <c r="E1334" s="85">
        <f>IF(COUNTIF(Tableau8[Exclus], C1334) &gt; 0, 1, 0)</f>
        <v>1</v>
      </c>
      <c r="F1334" s="75" t="str">
        <f>VLOOKUP($C1334,'NACE_ 2008 Exclus'!$B$1:$D$361,3,FALSE)</f>
        <v>Exclus suite au Décret SESAM</v>
      </c>
    </row>
    <row r="1335" spans="1:6" ht="38.25" x14ac:dyDescent="0.2">
      <c r="A1335" s="49" t="s">
        <v>2165</v>
      </c>
      <c r="B1335" s="26" t="s">
        <v>2166</v>
      </c>
      <c r="C1335" s="49" t="s">
        <v>2157</v>
      </c>
      <c r="D1335" s="26" t="s">
        <v>2158</v>
      </c>
      <c r="E1335" s="85">
        <f>IF(COUNTIF(Tableau8[Exclus], C1335) &gt; 0, 1, 0)</f>
        <v>1</v>
      </c>
      <c r="F1335" s="75" t="str">
        <f>VLOOKUP($C1335,'NACE_ 2008 Exclus'!$B$1:$D$361,3,FALSE)</f>
        <v>Exclus suite au Décret SESAM</v>
      </c>
    </row>
    <row r="1336" spans="1:6" ht="25.5" x14ac:dyDescent="0.2">
      <c r="A1336" s="49" t="s">
        <v>2183</v>
      </c>
      <c r="B1336" s="26" t="s">
        <v>2184</v>
      </c>
      <c r="C1336" s="49" t="s">
        <v>2181</v>
      </c>
      <c r="D1336" s="26" t="s">
        <v>2182</v>
      </c>
      <c r="E1336" s="85">
        <f>IF(COUNTIF(Tableau8[Exclus], C1336) &gt; 0, 1, 0)</f>
        <v>1</v>
      </c>
      <c r="F1336" s="75" t="str">
        <f>VLOOKUP($C1336,'NACE_ 2008 Exclus'!$B$1:$D$361,3,FALSE)</f>
        <v>Exclus suite au Décret SESAM</v>
      </c>
    </row>
    <row r="1337" spans="1:6" ht="25.5" x14ac:dyDescent="0.2">
      <c r="A1337" s="49" t="s">
        <v>2183</v>
      </c>
      <c r="B1337" s="26" t="s">
        <v>2184</v>
      </c>
      <c r="C1337" s="49" t="s">
        <v>2185</v>
      </c>
      <c r="D1337" s="26" t="s">
        <v>2186</v>
      </c>
      <c r="E1337" s="85">
        <f>IF(COUNTIF(Tableau8[Exclus], C1337) &gt; 0, 1, 0)</f>
        <v>1</v>
      </c>
      <c r="F1337" s="75" t="str">
        <f>VLOOKUP($C1337,'NACE_ 2008 Exclus'!$B$1:$D$361,3,FALSE)</f>
        <v>Exclus suite au Décret SESAM</v>
      </c>
    </row>
    <row r="1338" spans="1:6" x14ac:dyDescent="0.2">
      <c r="A1338" s="49" t="s">
        <v>2169</v>
      </c>
      <c r="B1338" s="26" t="s">
        <v>2170</v>
      </c>
      <c r="C1338" s="49" t="s">
        <v>2167</v>
      </c>
      <c r="D1338" s="26" t="s">
        <v>2168</v>
      </c>
      <c r="E1338" s="85">
        <f>IF(COUNTIF(Tableau8[Exclus], C1338) &gt; 0, 1, 0)</f>
        <v>1</v>
      </c>
      <c r="F1338" s="75" t="str">
        <f>VLOOKUP($C1338,'NACE_ 2008 Exclus'!$B$1:$D$361,3,FALSE)</f>
        <v>Exclus suite au Décret SESAM</v>
      </c>
    </row>
    <row r="1339" spans="1:6" x14ac:dyDescent="0.2">
      <c r="A1339" s="49" t="s">
        <v>2171</v>
      </c>
      <c r="B1339" s="26" t="s">
        <v>2172</v>
      </c>
      <c r="C1339" s="49" t="s">
        <v>2167</v>
      </c>
      <c r="D1339" s="26" t="s">
        <v>2168</v>
      </c>
      <c r="E1339" s="85">
        <f>IF(COUNTIF(Tableau8[Exclus], C1339) &gt; 0, 1, 0)</f>
        <v>1</v>
      </c>
      <c r="F1339" s="75" t="str">
        <f>VLOOKUP($C1339,'NACE_ 2008 Exclus'!$B$1:$D$361,3,FALSE)</f>
        <v>Exclus suite au Décret SESAM</v>
      </c>
    </row>
    <row r="1340" spans="1:6" ht="25.5" x14ac:dyDescent="0.2">
      <c r="A1340" s="49" t="s">
        <v>2173</v>
      </c>
      <c r="B1340" s="26" t="s">
        <v>2174</v>
      </c>
      <c r="C1340" s="49" t="s">
        <v>2167</v>
      </c>
      <c r="D1340" s="26" t="s">
        <v>2168</v>
      </c>
      <c r="E1340" s="85">
        <f>IF(COUNTIF(Tableau8[Exclus], C1340) &gt; 0, 1, 0)</f>
        <v>1</v>
      </c>
      <c r="F1340" s="75" t="str">
        <f>VLOOKUP($C1340,'NACE_ 2008 Exclus'!$B$1:$D$361,3,FALSE)</f>
        <v>Exclus suite au Décret SESAM</v>
      </c>
    </row>
    <row r="1341" spans="1:6" ht="25.5" x14ac:dyDescent="0.2">
      <c r="A1341" s="49" t="s">
        <v>2189</v>
      </c>
      <c r="B1341" s="26" t="s">
        <v>2190</v>
      </c>
      <c r="C1341" s="49" t="s">
        <v>2187</v>
      </c>
      <c r="D1341" s="26" t="s">
        <v>2188</v>
      </c>
      <c r="E1341" s="85">
        <f>IF(COUNTIF(Tableau8[Exclus], C1341) &gt; 0, 1, 0)</f>
        <v>1</v>
      </c>
      <c r="F1341" s="75" t="str">
        <f>VLOOKUP($C1341,'NACE_ 2008 Exclus'!$B$1:$D$361,3,FALSE)</f>
        <v>Exclus suite au Décret SESAM</v>
      </c>
    </row>
    <row r="1342" spans="1:6" x14ac:dyDescent="0.2">
      <c r="A1342" s="49" t="s">
        <v>2133</v>
      </c>
      <c r="B1342" s="26" t="s">
        <v>2134</v>
      </c>
      <c r="C1342" s="49" t="s">
        <v>2131</v>
      </c>
      <c r="D1342" s="26" t="s">
        <v>2132</v>
      </c>
      <c r="E1342" s="85">
        <f>IF(COUNTIF(Tableau8[Exclus], C1342) &gt; 0, 1, 0)</f>
        <v>1</v>
      </c>
      <c r="F1342" s="75" t="str">
        <f>VLOOKUP($C1342,'NACE_ 2008 Exclus'!$B$1:$D$361,3,FALSE)</f>
        <v>Exclus suite au Décret SESAM</v>
      </c>
    </row>
    <row r="1343" spans="1:6" ht="25.5" x14ac:dyDescent="0.2">
      <c r="A1343" s="49" t="s">
        <v>2133</v>
      </c>
      <c r="B1343" s="26" t="s">
        <v>2134</v>
      </c>
      <c r="C1343" s="49" t="s">
        <v>2187</v>
      </c>
      <c r="D1343" s="26" t="s">
        <v>2188</v>
      </c>
      <c r="E1343" s="85">
        <f>IF(COUNTIF(Tableau8[Exclus], C1343) &gt; 0, 1, 0)</f>
        <v>1</v>
      </c>
      <c r="F1343" s="75" t="str">
        <f>VLOOKUP($C1343,'NACE_ 2008 Exclus'!$B$1:$D$361,3,FALSE)</f>
        <v>Exclus suite au Décret SESAM</v>
      </c>
    </row>
    <row r="1344" spans="1:6" x14ac:dyDescent="0.2">
      <c r="A1344" s="49" t="s">
        <v>2135</v>
      </c>
      <c r="B1344" s="26" t="s">
        <v>2136</v>
      </c>
      <c r="C1344" s="49" t="s">
        <v>2131</v>
      </c>
      <c r="D1344" s="26" t="s">
        <v>2132</v>
      </c>
      <c r="E1344" s="85">
        <f>IF(COUNTIF(Tableau8[Exclus], C1344) &gt; 0, 1, 0)</f>
        <v>1</v>
      </c>
      <c r="F1344" s="75" t="str">
        <f>VLOOKUP($C1344,'NACE_ 2008 Exclus'!$B$1:$D$361,3,FALSE)</f>
        <v>Exclus suite au Décret SESAM</v>
      </c>
    </row>
    <row r="1345" spans="1:6" ht="25.5" x14ac:dyDescent="0.2">
      <c r="A1345" s="49" t="s">
        <v>2135</v>
      </c>
      <c r="B1345" s="26" t="s">
        <v>2136</v>
      </c>
      <c r="C1345" s="49" t="s">
        <v>2187</v>
      </c>
      <c r="D1345" s="26" t="s">
        <v>2188</v>
      </c>
      <c r="E1345" s="85">
        <f>IF(COUNTIF(Tableau8[Exclus], C1345) &gt; 0, 1, 0)</f>
        <v>1</v>
      </c>
      <c r="F1345" s="75" t="str">
        <f>VLOOKUP($C1345,'NACE_ 2008 Exclus'!$B$1:$D$361,3,FALSE)</f>
        <v>Exclus suite au Décret SESAM</v>
      </c>
    </row>
    <row r="1346" spans="1:6" x14ac:dyDescent="0.2">
      <c r="A1346" s="49" t="s">
        <v>2137</v>
      </c>
      <c r="B1346" s="26" t="s">
        <v>2138</v>
      </c>
      <c r="C1346" s="49" t="s">
        <v>2131</v>
      </c>
      <c r="D1346" s="26" t="s">
        <v>2132</v>
      </c>
      <c r="E1346" s="85">
        <f>IF(COUNTIF(Tableau8[Exclus], C1346) &gt; 0, 1, 0)</f>
        <v>1</v>
      </c>
      <c r="F1346" s="75" t="str">
        <f>VLOOKUP($C1346,'NACE_ 2008 Exclus'!$B$1:$D$361,3,FALSE)</f>
        <v>Exclus suite au Décret SESAM</v>
      </c>
    </row>
    <row r="1347" spans="1:6" ht="25.5" x14ac:dyDescent="0.2">
      <c r="A1347" s="49" t="s">
        <v>2137</v>
      </c>
      <c r="B1347" s="26" t="s">
        <v>2138</v>
      </c>
      <c r="C1347" s="49" t="s">
        <v>2187</v>
      </c>
      <c r="D1347" s="26" t="s">
        <v>2188</v>
      </c>
      <c r="E1347" s="85">
        <f>IF(COUNTIF(Tableau8[Exclus], C1347) &gt; 0, 1, 0)</f>
        <v>1</v>
      </c>
      <c r="F1347" s="75" t="str">
        <f>VLOOKUP($C1347,'NACE_ 2008 Exclus'!$B$1:$D$361,3,FALSE)</f>
        <v>Exclus suite au Décret SESAM</v>
      </c>
    </row>
    <row r="1348" spans="1:6" x14ac:dyDescent="0.2">
      <c r="A1348" s="49" t="s">
        <v>2139</v>
      </c>
      <c r="B1348" s="26" t="s">
        <v>2140</v>
      </c>
      <c r="C1348" s="49" t="s">
        <v>2131</v>
      </c>
      <c r="D1348" s="26" t="s">
        <v>2132</v>
      </c>
      <c r="E1348" s="85">
        <f>IF(COUNTIF(Tableau8[Exclus], C1348) &gt; 0, 1, 0)</f>
        <v>1</v>
      </c>
      <c r="F1348" s="75" t="str">
        <f>VLOOKUP($C1348,'NACE_ 2008 Exclus'!$B$1:$D$361,3,FALSE)</f>
        <v>Exclus suite au Décret SESAM</v>
      </c>
    </row>
    <row r="1349" spans="1:6" ht="25.5" x14ac:dyDescent="0.2">
      <c r="A1349" s="49" t="s">
        <v>2139</v>
      </c>
      <c r="B1349" s="26" t="s">
        <v>2140</v>
      </c>
      <c r="C1349" s="49" t="s">
        <v>2187</v>
      </c>
      <c r="D1349" s="26" t="s">
        <v>2188</v>
      </c>
      <c r="E1349" s="85">
        <f>IF(COUNTIF(Tableau8[Exclus], C1349) &gt; 0, 1, 0)</f>
        <v>1</v>
      </c>
      <c r="F1349" s="75" t="str">
        <f>VLOOKUP($C1349,'NACE_ 2008 Exclus'!$B$1:$D$361,3,FALSE)</f>
        <v>Exclus suite au Décret SESAM</v>
      </c>
    </row>
    <row r="1350" spans="1:6" ht="38.25" x14ac:dyDescent="0.2">
      <c r="A1350" s="49" t="s">
        <v>1982</v>
      </c>
      <c r="B1350" s="26" t="s">
        <v>1983</v>
      </c>
      <c r="C1350" s="49" t="s">
        <v>1972</v>
      </c>
      <c r="D1350" s="26" t="s">
        <v>1973</v>
      </c>
      <c r="E1350" s="30">
        <f>IF(COUNTIF(Tableau8[Exclus], C1350) &gt; 0, 1, 0)</f>
        <v>0</v>
      </c>
      <c r="F1350" s="84" t="e">
        <f>VLOOKUP($C1350,'NACE_ 2008 Exclus'!$B$1:$D$361,3,FALSE)</f>
        <v>#N/A</v>
      </c>
    </row>
    <row r="1351" spans="1:6" ht="25.5" x14ac:dyDescent="0.2">
      <c r="A1351" s="49" t="s">
        <v>2191</v>
      </c>
      <c r="B1351" s="26" t="s">
        <v>2192</v>
      </c>
      <c r="C1351" s="49" t="s">
        <v>2187</v>
      </c>
      <c r="D1351" s="26" t="s">
        <v>2188</v>
      </c>
      <c r="E1351" s="85">
        <f>IF(COUNTIF(Tableau8[Exclus], C1351) &gt; 0, 1, 0)</f>
        <v>1</v>
      </c>
      <c r="F1351" s="75" t="str">
        <f>VLOOKUP($C1351,'NACE_ 2008 Exclus'!$B$1:$D$361,3,FALSE)</f>
        <v>Exclus suite au Décret SESAM</v>
      </c>
    </row>
    <row r="1352" spans="1:6" ht="51" x14ac:dyDescent="0.2">
      <c r="A1352" s="49" t="s">
        <v>2151</v>
      </c>
      <c r="B1352" s="26" t="s">
        <v>2152</v>
      </c>
      <c r="C1352" s="49" t="s">
        <v>2149</v>
      </c>
      <c r="D1352" s="26" t="s">
        <v>2150</v>
      </c>
      <c r="E1352" s="85">
        <f>IF(COUNTIF(Tableau8[Exclus], C1352) &gt; 0, 1, 0)</f>
        <v>1</v>
      </c>
      <c r="F1352" s="75" t="str">
        <f>VLOOKUP($C1352,'NACE_ 2008 Exclus'!$B$1:$D$361,3,FALSE)</f>
        <v>Exclus suite au Décret SESAM</v>
      </c>
    </row>
    <row r="1353" spans="1:6" x14ac:dyDescent="0.2">
      <c r="A1353" s="49" t="s">
        <v>2175</v>
      </c>
      <c r="B1353" s="26" t="s">
        <v>2176</v>
      </c>
      <c r="C1353" s="49" t="s">
        <v>2167</v>
      </c>
      <c r="D1353" s="26" t="s">
        <v>2168</v>
      </c>
      <c r="E1353" s="85">
        <f>IF(COUNTIF(Tableau8[Exclus], C1353) &gt; 0, 1, 0)</f>
        <v>1</v>
      </c>
      <c r="F1353" s="75" t="str">
        <f>VLOOKUP($C1353,'NACE_ 2008 Exclus'!$B$1:$D$361,3,FALSE)</f>
        <v>Exclus suite au Décret SESAM</v>
      </c>
    </row>
    <row r="1354" spans="1:6" ht="25.5" x14ac:dyDescent="0.2">
      <c r="A1354" s="49" t="s">
        <v>2177</v>
      </c>
      <c r="B1354" s="26" t="s">
        <v>2178</v>
      </c>
      <c r="C1354" s="49" t="s">
        <v>2167</v>
      </c>
      <c r="D1354" s="26" t="s">
        <v>2168</v>
      </c>
      <c r="E1354" s="85">
        <f>IF(COUNTIF(Tableau8[Exclus], C1354) &gt; 0, 1, 0)</f>
        <v>1</v>
      </c>
      <c r="F1354" s="75" t="str">
        <f>VLOOKUP($C1354,'NACE_ 2008 Exclus'!$B$1:$D$361,3,FALSE)</f>
        <v>Exclus suite au Décret SESAM</v>
      </c>
    </row>
    <row r="1355" spans="1:6" ht="25.5" x14ac:dyDescent="0.2">
      <c r="A1355" s="49" t="s">
        <v>2193</v>
      </c>
      <c r="B1355" s="26" t="s">
        <v>2194</v>
      </c>
      <c r="C1355" s="49" t="s">
        <v>2187</v>
      </c>
      <c r="D1355" s="26" t="s">
        <v>2188</v>
      </c>
      <c r="E1355" s="85">
        <f>IF(COUNTIF(Tableau8[Exclus], C1355) &gt; 0, 1, 0)</f>
        <v>1</v>
      </c>
      <c r="F1355" s="75" t="str">
        <f>VLOOKUP($C1355,'NACE_ 2008 Exclus'!$B$1:$D$361,3,FALSE)</f>
        <v>Exclus suite au Décret SESAM</v>
      </c>
    </row>
    <row r="1356" spans="1:6" x14ac:dyDescent="0.2">
      <c r="A1356" s="49" t="s">
        <v>2179</v>
      </c>
      <c r="B1356" s="26" t="s">
        <v>2180</v>
      </c>
      <c r="C1356" s="49" t="s">
        <v>2167</v>
      </c>
      <c r="D1356" s="26" t="s">
        <v>2168</v>
      </c>
      <c r="E1356" s="85">
        <f>IF(COUNTIF(Tableau8[Exclus], C1356) &gt; 0, 1, 0)</f>
        <v>1</v>
      </c>
      <c r="F1356" s="75" t="str">
        <f>VLOOKUP($C1356,'NACE_ 2008 Exclus'!$B$1:$D$361,3,FALSE)</f>
        <v>Exclus suite au Décret SESAM</v>
      </c>
    </row>
    <row r="1357" spans="1:6" ht="25.5" x14ac:dyDescent="0.2">
      <c r="A1357" s="49" t="s">
        <v>2195</v>
      </c>
      <c r="B1357" s="26" t="s">
        <v>2196</v>
      </c>
      <c r="C1357" s="49" t="s">
        <v>2187</v>
      </c>
      <c r="D1357" s="26" t="s">
        <v>2188</v>
      </c>
      <c r="E1357" s="85">
        <f>IF(COUNTIF(Tableau8[Exclus], C1357) &gt; 0, 1, 0)</f>
        <v>1</v>
      </c>
      <c r="F1357" s="75" t="str">
        <f>VLOOKUP($C1357,'NACE_ 2008 Exclus'!$B$1:$D$361,3,FALSE)</f>
        <v>Exclus suite au Décret SESAM</v>
      </c>
    </row>
    <row r="1358" spans="1:6" ht="25.5" x14ac:dyDescent="0.2">
      <c r="A1358" s="49" t="s">
        <v>2197</v>
      </c>
      <c r="B1358" s="26" t="s">
        <v>2198</v>
      </c>
      <c r="C1358" s="49" t="s">
        <v>2187</v>
      </c>
      <c r="D1358" s="26" t="s">
        <v>2188</v>
      </c>
      <c r="E1358" s="85">
        <f>IF(COUNTIF(Tableau8[Exclus], C1358) &gt; 0, 1, 0)</f>
        <v>1</v>
      </c>
      <c r="F1358" s="75" t="str">
        <f>VLOOKUP($C1358,'NACE_ 2008 Exclus'!$B$1:$D$361,3,FALSE)</f>
        <v>Exclus suite au Décret SESAM</v>
      </c>
    </row>
    <row r="1359" spans="1:6" ht="25.5" x14ac:dyDescent="0.2">
      <c r="A1359" s="49" t="s">
        <v>2199</v>
      </c>
      <c r="B1359" s="26" t="s">
        <v>2200</v>
      </c>
      <c r="C1359" s="49" t="s">
        <v>2199</v>
      </c>
      <c r="D1359" s="26" t="s">
        <v>2551</v>
      </c>
      <c r="E1359" s="85">
        <f>IF(COUNTIF(Tableau8[Exclus], C1359) &gt; 0, 1, 0)</f>
        <v>1</v>
      </c>
      <c r="F1359" s="75" t="str">
        <f>VLOOKUP($C1359,'NACE_ 2008 Exclus'!$B$1:$D$361,3,FALSE)</f>
        <v>Exclus suite au Décret SESAM</v>
      </c>
    </row>
    <row r="1360" spans="1:6" ht="25.5" x14ac:dyDescent="0.2">
      <c r="A1360" s="49" t="s">
        <v>2201</v>
      </c>
      <c r="B1360" s="26" t="s">
        <v>2550</v>
      </c>
      <c r="C1360" s="49" t="s">
        <v>2201</v>
      </c>
      <c r="D1360" s="26" t="s">
        <v>2202</v>
      </c>
      <c r="E1360" s="85">
        <f>IF(COUNTIF(Tableau8[Exclus], C1360) &gt; 0, 1, 0)</f>
        <v>1</v>
      </c>
      <c r="F1360" s="75" t="str">
        <f>VLOOKUP($C1360,'NACE_ 2008 Exclus'!$B$1:$D$361,3,FALSE)</f>
        <v>Exclus suite au Décret SESAM</v>
      </c>
    </row>
    <row r="1361" spans="1:6" ht="25.5" x14ac:dyDescent="0.2">
      <c r="A1361" s="49" t="s">
        <v>2203</v>
      </c>
      <c r="B1361" s="26" t="s">
        <v>2204</v>
      </c>
      <c r="C1361" s="49" t="s">
        <v>2203</v>
      </c>
      <c r="D1361" s="26" t="s">
        <v>2204</v>
      </c>
      <c r="E1361" s="85">
        <f>IF(COUNTIF(Tableau8[Exclus], C1361) &gt; 0, 1, 0)</f>
        <v>1</v>
      </c>
      <c r="F1361" s="75" t="str">
        <f>VLOOKUP($C1361,'NACE_ 2008 Exclus'!$B$1:$D$361,3,FALSE)</f>
        <v>Exclus suite au Décret SESAM</v>
      </c>
    </row>
    <row r="1362" spans="1:6" ht="25.5" x14ac:dyDescent="0.2">
      <c r="A1362" s="49" t="s">
        <v>2205</v>
      </c>
      <c r="B1362" s="26" t="s">
        <v>2206</v>
      </c>
      <c r="C1362" s="49" t="s">
        <v>2205</v>
      </c>
      <c r="D1362" s="26" t="s">
        <v>2206</v>
      </c>
      <c r="E1362" s="85">
        <f>IF(COUNTIF(Tableau8[Exclus], C1362) &gt; 0, 1, 0)</f>
        <v>1</v>
      </c>
      <c r="F1362" s="75" t="str">
        <f>VLOOKUP($C1362,'NACE_ 2008 Exclus'!$B$1:$D$361,3,FALSE)</f>
        <v>Exclus suite au Décret SESAM</v>
      </c>
    </row>
    <row r="1363" spans="1:6" ht="25.5" x14ac:dyDescent="0.2">
      <c r="A1363" s="49" t="s">
        <v>2207</v>
      </c>
      <c r="B1363" s="26" t="s">
        <v>2208</v>
      </c>
      <c r="C1363" s="49" t="s">
        <v>2207</v>
      </c>
      <c r="D1363" s="26" t="s">
        <v>2208</v>
      </c>
      <c r="E1363" s="85">
        <f>IF(COUNTIF(Tableau8[Exclus], C1363) &gt; 0, 1, 0)</f>
        <v>1</v>
      </c>
      <c r="F1363" s="75" t="str">
        <f>VLOOKUP($C1363,'NACE_ 2008 Exclus'!$B$1:$D$361,3,FALSE)</f>
        <v>Exclus suite au Décret SESAM</v>
      </c>
    </row>
    <row r="1364" spans="1:6" ht="38.25" x14ac:dyDescent="0.2">
      <c r="A1364" s="49" t="s">
        <v>2209</v>
      </c>
      <c r="B1364" s="26" t="s">
        <v>2549</v>
      </c>
      <c r="C1364" s="49" t="s">
        <v>2209</v>
      </c>
      <c r="D1364" s="26" t="s">
        <v>2210</v>
      </c>
      <c r="E1364" s="85">
        <f>IF(COUNTIF(Tableau8[Exclus], C1364) &gt; 0, 1, 0)</f>
        <v>1</v>
      </c>
      <c r="F1364" s="75" t="str">
        <f>VLOOKUP($C1364,'NACE_ 2008 Exclus'!$B$1:$D$361,3,FALSE)</f>
        <v>Exclus suite au Décret SESAM</v>
      </c>
    </row>
    <row r="1365" spans="1:6" ht="25.5" x14ac:dyDescent="0.2">
      <c r="A1365" s="49" t="s">
        <v>2211</v>
      </c>
      <c r="B1365" s="26" t="s">
        <v>2212</v>
      </c>
      <c r="C1365" s="49" t="s">
        <v>2211</v>
      </c>
      <c r="D1365" s="26" t="s">
        <v>2212</v>
      </c>
      <c r="E1365" s="85">
        <f>IF(COUNTIF(Tableau8[Exclus], C1365) &gt; 0, 1, 0)</f>
        <v>1</v>
      </c>
      <c r="F1365" s="75" t="str">
        <f>VLOOKUP($C1365,'NACE_ 2008 Exclus'!$B$1:$D$361,3,FALSE)</f>
        <v>Exclus suite au Décret SESAM</v>
      </c>
    </row>
    <row r="1366" spans="1:6" ht="51" x14ac:dyDescent="0.2">
      <c r="A1366" s="49" t="s">
        <v>2213</v>
      </c>
      <c r="B1366" s="26" t="s">
        <v>2548</v>
      </c>
      <c r="C1366" s="49" t="s">
        <v>2213</v>
      </c>
      <c r="D1366" s="26" t="s">
        <v>2214</v>
      </c>
      <c r="E1366" s="85">
        <f>IF(COUNTIF(Tableau8[Exclus], C1366) &gt; 0, 1, 0)</f>
        <v>1</v>
      </c>
      <c r="F1366" s="75" t="str">
        <f>VLOOKUP($C1366,'NACE_ 2008 Exclus'!$B$1:$D$361,3,FALSE)</f>
        <v>Exclus suite au Décret SESAM</v>
      </c>
    </row>
    <row r="1367" spans="1:6" ht="25.5" x14ac:dyDescent="0.2">
      <c r="A1367" s="49" t="s">
        <v>2215</v>
      </c>
      <c r="B1367" s="26" t="s">
        <v>2216</v>
      </c>
      <c r="C1367" s="49" t="s">
        <v>2215</v>
      </c>
      <c r="D1367" s="26" t="str">
        <f>'NACE_ 2008 Exclus'!D313</f>
        <v>Exclus suite au Décret SESAM</v>
      </c>
      <c r="E1367" s="85">
        <f>IF(COUNTIF(Tableau8[Exclus], C1367) &gt; 0, 1, 0)</f>
        <v>1</v>
      </c>
      <c r="F1367" s="75" t="str">
        <f>VLOOKUP($C1367,'NACE_ 2008 Exclus'!$B$1:$D$361,3,FALSE)</f>
        <v>Exclus suite au Décret SESAM</v>
      </c>
    </row>
    <row r="1368" spans="1:6" ht="25.5" x14ac:dyDescent="0.2">
      <c r="A1368" s="49" t="s">
        <v>2217</v>
      </c>
      <c r="B1368" s="26" t="s">
        <v>2218</v>
      </c>
      <c r="C1368" s="49" t="s">
        <v>2217</v>
      </c>
      <c r="D1368" s="26" t="s">
        <v>2218</v>
      </c>
      <c r="E1368" s="85">
        <f>IF(COUNTIF(Tableau8[Exclus], C1368) &gt; 0, 1, 0)</f>
        <v>1</v>
      </c>
      <c r="F1368" s="75" t="str">
        <f>VLOOKUP($C1368,'NACE_ 2008 Exclus'!$B$1:$D$361,3,FALSE)</f>
        <v>Exclus suite au Décret SESAM</v>
      </c>
    </row>
    <row r="1369" spans="1:6" ht="25.5" x14ac:dyDescent="0.2">
      <c r="A1369" s="49" t="s">
        <v>2219</v>
      </c>
      <c r="B1369" s="26" t="s">
        <v>2220</v>
      </c>
      <c r="C1369" s="49" t="s">
        <v>2219</v>
      </c>
      <c r="D1369" s="26" t="s">
        <v>2220</v>
      </c>
      <c r="E1369" s="85">
        <f>IF(COUNTIF(Tableau8[Exclus], C1369) &gt; 0, 1, 0)</f>
        <v>1</v>
      </c>
      <c r="F1369" s="75" t="str">
        <f>VLOOKUP($C1369,'NACE_ 2008 Exclus'!$B$1:$D$361,3,FALSE)</f>
        <v>Exclus suite au Décret SESAM</v>
      </c>
    </row>
    <row r="1370" spans="1:6" ht="25.5" x14ac:dyDescent="0.2">
      <c r="A1370" s="49" t="s">
        <v>2221</v>
      </c>
      <c r="B1370" s="26" t="s">
        <v>2222</v>
      </c>
      <c r="C1370" s="49" t="s">
        <v>2221</v>
      </c>
      <c r="D1370" s="26" t="s">
        <v>2222</v>
      </c>
      <c r="E1370" s="85">
        <f>IF(COUNTIF(Tableau8[Exclus], C1370) &gt; 0, 1, 0)</f>
        <v>1</v>
      </c>
      <c r="F1370" s="75" t="str">
        <f>VLOOKUP($C1370,'NACE_ 2008 Exclus'!$B$1:$D$361,3,FALSE)</f>
        <v>Exclus suite au Décret SESAM</v>
      </c>
    </row>
    <row r="1371" spans="1:6" ht="38.25" x14ac:dyDescent="0.2">
      <c r="A1371" s="49" t="s">
        <v>2223</v>
      </c>
      <c r="B1371" s="26" t="s">
        <v>2224</v>
      </c>
      <c r="C1371" s="49" t="s">
        <v>2223</v>
      </c>
      <c r="D1371" s="26" t="s">
        <v>2224</v>
      </c>
      <c r="E1371" s="85">
        <f>IF(COUNTIF(Tableau8[Exclus], C1371) &gt; 0, 1, 0)</f>
        <v>1</v>
      </c>
      <c r="F1371" s="75" t="str">
        <f>VLOOKUP($C1371,'NACE_ 2008 Exclus'!$B$1:$D$361,3,FALSE)</f>
        <v>Exclus suite au Décret SESAM</v>
      </c>
    </row>
    <row r="1372" spans="1:6" ht="38.25" x14ac:dyDescent="0.2">
      <c r="A1372" s="49" t="s">
        <v>1984</v>
      </c>
      <c r="B1372" s="26" t="s">
        <v>1985</v>
      </c>
      <c r="C1372" s="49" t="s">
        <v>1972</v>
      </c>
      <c r="D1372" s="26" t="s">
        <v>1973</v>
      </c>
      <c r="E1372" s="30">
        <f>IF(COUNTIF(Tableau8[Exclus], C1372) &gt; 0, 1, 0)</f>
        <v>0</v>
      </c>
      <c r="F1372" s="84" t="e">
        <f>VLOOKUP($C1372,'NACE_ 2008 Exclus'!$B$1:$D$361,3,FALSE)</f>
        <v>#N/A</v>
      </c>
    </row>
    <row r="1373" spans="1:6" ht="25.5" x14ac:dyDescent="0.2">
      <c r="A1373" s="49" t="s">
        <v>2227</v>
      </c>
      <c r="B1373" s="26" t="s">
        <v>2226</v>
      </c>
      <c r="C1373" s="49" t="s">
        <v>2225</v>
      </c>
      <c r="D1373" s="26" t="s">
        <v>2226</v>
      </c>
      <c r="E1373" s="85">
        <f>IF(COUNTIF(Tableau8[Exclus], C1373) &gt; 0, 1, 0)</f>
        <v>1</v>
      </c>
      <c r="F1373" s="75" t="str">
        <f>VLOOKUP($C1373,'NACE_ 2008 Exclus'!$B$1:$D$361,3,FALSE)</f>
        <v>Exclus suite au Décret SESAM</v>
      </c>
    </row>
    <row r="1374" spans="1:6" ht="25.5" x14ac:dyDescent="0.2">
      <c r="A1374" s="49" t="s">
        <v>2230</v>
      </c>
      <c r="B1374" s="26" t="s">
        <v>2229</v>
      </c>
      <c r="C1374" s="49" t="s">
        <v>2228</v>
      </c>
      <c r="D1374" s="26" t="s">
        <v>2229</v>
      </c>
      <c r="E1374" s="85">
        <f>IF(COUNTIF(Tableau8[Exclus], C1374) &gt; 0, 1, 0)</f>
        <v>1</v>
      </c>
      <c r="F1374" s="75" t="str">
        <f>VLOOKUP($C1374,'NACE_ 2008 Exclus'!$B$1:$D$361,3,FALSE)</f>
        <v>Exclus suite au Décret SESAM</v>
      </c>
    </row>
    <row r="1375" spans="1:6" x14ac:dyDescent="0.2">
      <c r="A1375" s="49" t="s">
        <v>2233</v>
      </c>
      <c r="B1375" s="26" t="s">
        <v>2232</v>
      </c>
      <c r="C1375" s="49" t="s">
        <v>2231</v>
      </c>
      <c r="D1375" s="26" t="s">
        <v>2232</v>
      </c>
      <c r="E1375" s="85">
        <f>IF(COUNTIF(Tableau8[Exclus], C1375) &gt; 0, 1, 0)</f>
        <v>1</v>
      </c>
      <c r="F1375" s="75" t="str">
        <f>VLOOKUP($C1375,'NACE_ 2008 Exclus'!$B$1:$D$361,3,FALSE)</f>
        <v>Exclus suite au Décret SESAM</v>
      </c>
    </row>
    <row r="1376" spans="1:6" ht="25.5" x14ac:dyDescent="0.2">
      <c r="A1376" s="49" t="s">
        <v>2234</v>
      </c>
      <c r="B1376" s="26" t="s">
        <v>2547</v>
      </c>
      <c r="C1376" s="49" t="s">
        <v>2234</v>
      </c>
      <c r="D1376" s="26" t="s">
        <v>2235</v>
      </c>
      <c r="E1376" s="30">
        <f>IF(COUNTIF(Tableau8[Exclus], C1376) &gt; 0, 1, 0)</f>
        <v>0</v>
      </c>
      <c r="F1376" s="84" t="e">
        <f>VLOOKUP($C1376,'NACE_ 2008 Exclus'!$B$1:$D$361,3,FALSE)</f>
        <v>#N/A</v>
      </c>
    </row>
    <row r="1377" spans="1:6" ht="25.5" x14ac:dyDescent="0.2">
      <c r="A1377" s="49" t="s">
        <v>2236</v>
      </c>
      <c r="B1377" s="26" t="s">
        <v>2237</v>
      </c>
      <c r="C1377" s="49" t="s">
        <v>2236</v>
      </c>
      <c r="D1377" s="26" t="s">
        <v>2237</v>
      </c>
      <c r="E1377" s="30">
        <f>IF(COUNTIF(Tableau8[Exclus], C1377) &gt; 0, 1, 0)</f>
        <v>0</v>
      </c>
      <c r="F1377" s="84" t="e">
        <f>VLOOKUP($C1377,'NACE_ 2008 Exclus'!$B$1:$D$361,3,FALSE)</f>
        <v>#N/A</v>
      </c>
    </row>
    <row r="1378" spans="1:6" ht="38.25" x14ac:dyDescent="0.2">
      <c r="A1378" s="49" t="s">
        <v>2238</v>
      </c>
      <c r="B1378" s="26" t="s">
        <v>2239</v>
      </c>
      <c r="C1378" s="49" t="s">
        <v>2238</v>
      </c>
      <c r="D1378" s="26" t="s">
        <v>2239</v>
      </c>
      <c r="E1378" s="30">
        <f>IF(COUNTIF(Tableau8[Exclus], C1378) &gt; 0, 1, 0)</f>
        <v>0</v>
      </c>
      <c r="F1378" s="84" t="e">
        <f>VLOOKUP($C1378,'NACE_ 2008 Exclus'!$B$1:$D$361,3,FALSE)</f>
        <v>#N/A</v>
      </c>
    </row>
    <row r="1379" spans="1:6" ht="38.25" x14ac:dyDescent="0.2">
      <c r="A1379" s="49" t="s">
        <v>2240</v>
      </c>
      <c r="B1379" s="26" t="s">
        <v>2241</v>
      </c>
      <c r="C1379" s="49" t="s">
        <v>2240</v>
      </c>
      <c r="D1379" s="26" t="s">
        <v>2241</v>
      </c>
      <c r="E1379" s="30">
        <f>IF(COUNTIF(Tableau8[Exclus], C1379) &gt; 0, 1, 0)</f>
        <v>0</v>
      </c>
      <c r="F1379" s="84" t="e">
        <f>VLOOKUP($C1379,'NACE_ 2008 Exclus'!$B$1:$D$361,3,FALSE)</f>
        <v>#N/A</v>
      </c>
    </row>
    <row r="1380" spans="1:6" ht="38.25" x14ac:dyDescent="0.2">
      <c r="A1380" s="49" t="s">
        <v>2253</v>
      </c>
      <c r="B1380" s="26" t="s">
        <v>2252</v>
      </c>
      <c r="C1380" s="49" t="s">
        <v>2251</v>
      </c>
      <c r="D1380" s="26" t="s">
        <v>2252</v>
      </c>
      <c r="E1380" s="30">
        <f>IF(COUNTIF(Tableau8[Exclus], C1380) &gt; 0, 1, 0)</f>
        <v>0</v>
      </c>
      <c r="F1380" s="84" t="e">
        <f>VLOOKUP($C1380,'NACE_ 2008 Exclus'!$B$1:$D$361,3,FALSE)</f>
        <v>#N/A</v>
      </c>
    </row>
    <row r="1381" spans="1:6" ht="38.25" x14ac:dyDescent="0.2">
      <c r="A1381" s="49" t="s">
        <v>2256</v>
      </c>
      <c r="B1381" s="26" t="s">
        <v>2255</v>
      </c>
      <c r="C1381" s="49" t="s">
        <v>2254</v>
      </c>
      <c r="D1381" s="26" t="s">
        <v>2255</v>
      </c>
      <c r="E1381" s="30">
        <f>IF(COUNTIF(Tableau8[Exclus], C1381) &gt; 0, 1, 0)</f>
        <v>0</v>
      </c>
      <c r="F1381" s="84" t="e">
        <f>VLOOKUP($C1381,'NACE_ 2008 Exclus'!$B$1:$D$361,3,FALSE)</f>
        <v>#N/A</v>
      </c>
    </row>
    <row r="1382" spans="1:6" ht="38.25" x14ac:dyDescent="0.2">
      <c r="A1382" s="49" t="s">
        <v>2242</v>
      </c>
      <c r="B1382" s="26" t="s">
        <v>2546</v>
      </c>
      <c r="C1382" s="49" t="s">
        <v>2242</v>
      </c>
      <c r="D1382" s="26" t="s">
        <v>2243</v>
      </c>
      <c r="E1382" s="30">
        <f>IF(COUNTIF(Tableau8[Exclus], C1382) &gt; 0, 1, 0)</f>
        <v>0</v>
      </c>
      <c r="F1382" s="84" t="e">
        <f>VLOOKUP($C1382,'NACE_ 2008 Exclus'!$B$1:$D$361,3,FALSE)</f>
        <v>#N/A</v>
      </c>
    </row>
    <row r="1383" spans="1:6" ht="25.5" x14ac:dyDescent="0.2">
      <c r="A1383" s="49" t="s">
        <v>2244</v>
      </c>
      <c r="B1383" s="26" t="s">
        <v>2245</v>
      </c>
      <c r="C1383" s="49" t="s">
        <v>2244</v>
      </c>
      <c r="D1383" s="26" t="s">
        <v>2245</v>
      </c>
      <c r="E1383" s="30">
        <f>IF(COUNTIF(Tableau8[Exclus], C1383) &gt; 0, 1, 0)</f>
        <v>0</v>
      </c>
      <c r="F1383" s="84" t="e">
        <f>VLOOKUP($C1383,'NACE_ 2008 Exclus'!$B$1:$D$361,3,FALSE)</f>
        <v>#N/A</v>
      </c>
    </row>
    <row r="1384" spans="1:6" x14ac:dyDescent="0.2">
      <c r="A1384" s="49" t="s">
        <v>2246</v>
      </c>
      <c r="B1384" s="26" t="s">
        <v>2247</v>
      </c>
      <c r="C1384" s="49" t="s">
        <v>2246</v>
      </c>
      <c r="D1384" s="26" t="s">
        <v>2247</v>
      </c>
      <c r="E1384" s="30">
        <f>IF(COUNTIF(Tableau8[Exclus], C1384) &gt; 0, 1, 0)</f>
        <v>0</v>
      </c>
      <c r="F1384" s="84" t="e">
        <f>VLOOKUP($C1384,'NACE_ 2008 Exclus'!$B$1:$D$361,3,FALSE)</f>
        <v>#N/A</v>
      </c>
    </row>
    <row r="1385" spans="1:6" ht="25.5" x14ac:dyDescent="0.2">
      <c r="A1385" s="49" t="s">
        <v>2248</v>
      </c>
      <c r="B1385" s="28" t="s">
        <v>2250</v>
      </c>
      <c r="C1385" s="49" t="s">
        <v>2248</v>
      </c>
      <c r="D1385" s="26" t="s">
        <v>2249</v>
      </c>
      <c r="E1385" s="30">
        <f>IF(COUNTIF(Tableau8[Exclus], C1385) &gt; 0, 1, 0)</f>
        <v>0</v>
      </c>
      <c r="F1385" s="84" t="e">
        <f>VLOOKUP($C1385,'NACE_ 2008 Exclus'!$B$1:$D$361,3,FALSE)</f>
        <v>#N/A</v>
      </c>
    </row>
    <row r="1386" spans="1:6" ht="25.5" x14ac:dyDescent="0.2">
      <c r="A1386" s="49" t="s">
        <v>2251</v>
      </c>
      <c r="B1386" s="26" t="s">
        <v>2259</v>
      </c>
      <c r="C1386" s="49" t="s">
        <v>2257</v>
      </c>
      <c r="D1386" s="26" t="s">
        <v>2258</v>
      </c>
      <c r="E1386" s="30">
        <f>IF(COUNTIF(Tableau8[Exclus], C1386) &gt; 0, 1, 0)</f>
        <v>0</v>
      </c>
      <c r="F1386" s="84" t="e">
        <f>VLOOKUP($C1386,'NACE_ 2008 Exclus'!$B$1:$D$361,3,FALSE)</f>
        <v>#N/A</v>
      </c>
    </row>
    <row r="1387" spans="1:6" ht="25.5" x14ac:dyDescent="0.2">
      <c r="A1387" s="49" t="s">
        <v>2254</v>
      </c>
      <c r="B1387" s="26" t="s">
        <v>2261</v>
      </c>
      <c r="C1387" s="49" t="s">
        <v>2260</v>
      </c>
      <c r="D1387" s="26" t="s">
        <v>2261</v>
      </c>
      <c r="E1387" s="30">
        <f>IF(COUNTIF(Tableau8[Exclus], C1387) &gt; 0, 1, 0)</f>
        <v>0</v>
      </c>
      <c r="F1387" s="84" t="e">
        <f>VLOOKUP($C1387,'NACE_ 2008 Exclus'!$B$1:$D$361,3,FALSE)</f>
        <v>#N/A</v>
      </c>
    </row>
    <row r="1388" spans="1:6" x14ac:dyDescent="0.2">
      <c r="A1388" s="49" t="s">
        <v>2257</v>
      </c>
      <c r="B1388" s="26" t="s">
        <v>2263</v>
      </c>
      <c r="C1388" s="49" t="s">
        <v>2262</v>
      </c>
      <c r="D1388" s="26" t="s">
        <v>2263</v>
      </c>
      <c r="E1388" s="30">
        <f>IF(COUNTIF(Tableau8[Exclus], C1388) &gt; 0, 1, 0)</f>
        <v>0</v>
      </c>
      <c r="F1388" s="84" t="e">
        <f>VLOOKUP($C1388,'NACE_ 2008 Exclus'!$B$1:$D$361,3,FALSE)</f>
        <v>#N/A</v>
      </c>
    </row>
    <row r="1389" spans="1:6" ht="25.5" x14ac:dyDescent="0.2">
      <c r="A1389" s="49" t="s">
        <v>2260</v>
      </c>
      <c r="B1389" s="26" t="s">
        <v>2265</v>
      </c>
      <c r="C1389" s="49" t="s">
        <v>2264</v>
      </c>
      <c r="D1389" s="26" t="s">
        <v>2265</v>
      </c>
      <c r="E1389" s="30">
        <f>IF(COUNTIF(Tableau8[Exclus], C1389) &gt; 0, 1, 0)</f>
        <v>0</v>
      </c>
      <c r="F1389" s="84" t="e">
        <f>VLOOKUP($C1389,'NACE_ 2008 Exclus'!$B$1:$D$361,3,FALSE)</f>
        <v>#N/A</v>
      </c>
    </row>
    <row r="1390" spans="1:6" ht="25.5" x14ac:dyDescent="0.2">
      <c r="A1390" s="49" t="s">
        <v>2266</v>
      </c>
      <c r="B1390" s="26" t="s">
        <v>2267</v>
      </c>
      <c r="C1390" s="49" t="s">
        <v>2266</v>
      </c>
      <c r="D1390" s="26" t="s">
        <v>2267</v>
      </c>
      <c r="E1390" s="30">
        <f>IF(COUNTIF(Tableau8[Exclus], C1390) &gt; 0, 1, 0)</f>
        <v>0</v>
      </c>
      <c r="F1390" s="84" t="e">
        <f>VLOOKUP($C1390,'NACE_ 2008 Exclus'!$B$1:$D$361,3,FALSE)</f>
        <v>#N/A</v>
      </c>
    </row>
    <row r="1391" spans="1:6" ht="38.25" x14ac:dyDescent="0.2">
      <c r="A1391" s="49" t="s">
        <v>2293</v>
      </c>
      <c r="B1391" s="26" t="s">
        <v>2294</v>
      </c>
      <c r="C1391" s="49" t="s">
        <v>2291</v>
      </c>
      <c r="D1391" s="26" t="s">
        <v>2292</v>
      </c>
      <c r="E1391" s="85">
        <f>IF(COUNTIF(Tableau8[Exclus], C1391) &gt; 0, 1, 0)</f>
        <v>1</v>
      </c>
      <c r="F1391" s="75" t="str">
        <f>VLOOKUP($C1391,'NACE_ 2008 Exclus'!$B$1:$D$361,3,FALSE)</f>
        <v>Exclus suite au Décret SESAM sauf si activités exercées par parcs d'attraction et exploitations touristiques</v>
      </c>
    </row>
    <row r="1392" spans="1:6" ht="38.25" x14ac:dyDescent="0.2">
      <c r="A1392" s="49" t="s">
        <v>2293</v>
      </c>
      <c r="B1392" s="26" t="s">
        <v>2294</v>
      </c>
      <c r="C1392" s="49" t="s">
        <v>2299</v>
      </c>
      <c r="D1392" s="26" t="s">
        <v>2300</v>
      </c>
      <c r="E1392" s="85">
        <f>IF(COUNTIF(Tableau8[Exclus], C1392) &gt; 0, 1, 0)</f>
        <v>1</v>
      </c>
      <c r="F1392" s="75" t="str">
        <f>VLOOKUP($C1392,'NACE_ 2008 Exclus'!$B$1:$D$361,3,FALSE)</f>
        <v>Exclus suite au Décret SESAM sauf si activités exercées par parcs d'attraction et exploitations touristiques</v>
      </c>
    </row>
    <row r="1393" spans="1:6" ht="38.25" x14ac:dyDescent="0.2">
      <c r="A1393" s="49" t="s">
        <v>2295</v>
      </c>
      <c r="B1393" s="26" t="s">
        <v>2296</v>
      </c>
      <c r="C1393" s="49" t="s">
        <v>2291</v>
      </c>
      <c r="D1393" s="26" t="s">
        <v>2292</v>
      </c>
      <c r="E1393" s="85">
        <f>IF(COUNTIF(Tableau8[Exclus], C1393) &gt; 0, 1, 0)</f>
        <v>1</v>
      </c>
      <c r="F1393" s="75" t="str">
        <f>VLOOKUP($C1393,'NACE_ 2008 Exclus'!$B$1:$D$361,3,FALSE)</f>
        <v>Exclus suite au Décret SESAM sauf si activités exercées par parcs d'attraction et exploitations touristiques</v>
      </c>
    </row>
    <row r="1394" spans="1:6" ht="38.25" x14ac:dyDescent="0.2">
      <c r="A1394" s="49" t="s">
        <v>2295</v>
      </c>
      <c r="B1394" s="26" t="s">
        <v>2296</v>
      </c>
      <c r="C1394" s="49" t="s">
        <v>2299</v>
      </c>
      <c r="D1394" s="26" t="s">
        <v>2300</v>
      </c>
      <c r="E1394" s="85">
        <f>IF(COUNTIF(Tableau8[Exclus], C1394) &gt; 0, 1, 0)</f>
        <v>1</v>
      </c>
      <c r="F1394" s="75" t="str">
        <f>VLOOKUP($C1394,'NACE_ 2008 Exclus'!$B$1:$D$361,3,FALSE)</f>
        <v>Exclus suite au Décret SESAM sauf si activités exercées par parcs d'attraction et exploitations touristiques</v>
      </c>
    </row>
    <row r="1395" spans="1:6" ht="38.25" x14ac:dyDescent="0.2">
      <c r="A1395" s="49" t="s">
        <v>2297</v>
      </c>
      <c r="B1395" s="26" t="s">
        <v>2298</v>
      </c>
      <c r="C1395" s="49" t="s">
        <v>2291</v>
      </c>
      <c r="D1395" s="26" t="s">
        <v>2292</v>
      </c>
      <c r="E1395" s="85">
        <f>IF(COUNTIF(Tableau8[Exclus], C1395) &gt; 0, 1, 0)</f>
        <v>1</v>
      </c>
      <c r="F1395" s="75" t="str">
        <f>VLOOKUP($C1395,'NACE_ 2008 Exclus'!$B$1:$D$361,3,FALSE)</f>
        <v>Exclus suite au Décret SESAM sauf si activités exercées par parcs d'attraction et exploitations touristiques</v>
      </c>
    </row>
    <row r="1396" spans="1:6" ht="38.25" x14ac:dyDescent="0.2">
      <c r="A1396" s="49" t="s">
        <v>2297</v>
      </c>
      <c r="B1396" s="26" t="s">
        <v>2298</v>
      </c>
      <c r="C1396" s="49" t="s">
        <v>2299</v>
      </c>
      <c r="D1396" s="26" t="s">
        <v>2300</v>
      </c>
      <c r="E1396" s="85">
        <f>IF(COUNTIF(Tableau8[Exclus], C1396) &gt; 0, 1, 0)</f>
        <v>1</v>
      </c>
      <c r="F1396" s="75" t="str">
        <f>VLOOKUP($C1396,'NACE_ 2008 Exclus'!$B$1:$D$361,3,FALSE)</f>
        <v>Exclus suite au Décret SESAM sauf si activités exercées par parcs d'attraction et exploitations touristiques</v>
      </c>
    </row>
    <row r="1397" spans="1:6" ht="38.25" x14ac:dyDescent="0.2">
      <c r="A1397" s="49" t="s">
        <v>2287</v>
      </c>
      <c r="B1397" s="26" t="s">
        <v>2288</v>
      </c>
      <c r="C1397" s="49" t="s">
        <v>2285</v>
      </c>
      <c r="D1397" s="26" t="s">
        <v>2286</v>
      </c>
      <c r="E1397" s="85">
        <f>IF(COUNTIF(Tableau8[Exclus], C1397) &gt; 0, 1, 0)</f>
        <v>1</v>
      </c>
      <c r="F1397" s="75" t="str">
        <f>VLOOKUP($C1397,'NACE_ 2008 Exclus'!$B$1:$D$361,3,FALSE)</f>
        <v>Exclus suite au Décret SESAM sauf si activités exercées par parcs d'attraction et exploitations touristiques</v>
      </c>
    </row>
    <row r="1398" spans="1:6" ht="38.25" x14ac:dyDescent="0.2">
      <c r="A1398" s="49" t="s">
        <v>2287</v>
      </c>
      <c r="B1398" s="26" t="s">
        <v>2288</v>
      </c>
      <c r="C1398" s="49" t="s">
        <v>2291</v>
      </c>
      <c r="D1398" s="26" t="s">
        <v>2292</v>
      </c>
      <c r="E1398" s="85">
        <f>IF(COUNTIF(Tableau8[Exclus], C1398) &gt; 0, 1, 0)</f>
        <v>1</v>
      </c>
      <c r="F1398" s="75" t="str">
        <f>VLOOKUP($C1398,'NACE_ 2008 Exclus'!$B$1:$D$361,3,FALSE)</f>
        <v>Exclus suite au Décret SESAM sauf si activités exercées par parcs d'attraction et exploitations touristiques</v>
      </c>
    </row>
    <row r="1399" spans="1:6" ht="38.25" x14ac:dyDescent="0.2">
      <c r="A1399" s="49" t="s">
        <v>2287</v>
      </c>
      <c r="B1399" s="26" t="s">
        <v>2288</v>
      </c>
      <c r="C1399" s="49" t="s">
        <v>2299</v>
      </c>
      <c r="D1399" s="26" t="s">
        <v>2300</v>
      </c>
      <c r="E1399" s="85">
        <f>IF(COUNTIF(Tableau8[Exclus], C1399) &gt; 0, 1, 0)</f>
        <v>1</v>
      </c>
      <c r="F1399" s="75" t="str">
        <f>VLOOKUP($C1399,'NACE_ 2008 Exclus'!$B$1:$D$361,3,FALSE)</f>
        <v>Exclus suite au Décret SESAM sauf si activités exercées par parcs d'attraction et exploitations touristiques</v>
      </c>
    </row>
    <row r="1400" spans="1:6" ht="38.25" x14ac:dyDescent="0.2">
      <c r="A1400" s="49" t="s">
        <v>2270</v>
      </c>
      <c r="B1400" s="26" t="s">
        <v>2269</v>
      </c>
      <c r="C1400" s="49" t="s">
        <v>2268</v>
      </c>
      <c r="D1400" s="26" t="s">
        <v>2269</v>
      </c>
      <c r="E1400" s="85">
        <f>IF(COUNTIF(Tableau8[Exclus], C1400) &gt; 0, 1, 0)</f>
        <v>1</v>
      </c>
      <c r="F1400" s="75" t="str">
        <f>VLOOKUP($C1400,'NACE_ 2008 Exclus'!$B$1:$D$361,3,FALSE)</f>
        <v>Exclus suite au Décret SESAM sauf si activités exercées par parcs d'attraction et exploitations touristiques</v>
      </c>
    </row>
    <row r="1401" spans="1:6" ht="38.25" x14ac:dyDescent="0.2">
      <c r="A1401" s="49" t="s">
        <v>2273</v>
      </c>
      <c r="B1401" s="26" t="s">
        <v>2272</v>
      </c>
      <c r="C1401" s="49" t="s">
        <v>2271</v>
      </c>
      <c r="D1401" s="26" t="s">
        <v>2272</v>
      </c>
      <c r="E1401" s="85">
        <f>IF(COUNTIF(Tableau8[Exclus], C1401) &gt; 0, 1, 0)</f>
        <v>1</v>
      </c>
      <c r="F1401" s="75" t="str">
        <f>VLOOKUP($C1401,'NACE_ 2008 Exclus'!$B$1:$D$361,3,FALSE)</f>
        <v>Exclus suite au Décret SESAM sauf si activités exercées par parcs d'attraction et exploitations touristiques</v>
      </c>
    </row>
    <row r="1402" spans="1:6" ht="38.25" x14ac:dyDescent="0.2">
      <c r="A1402" s="49" t="s">
        <v>2303</v>
      </c>
      <c r="B1402" s="26" t="s">
        <v>2302</v>
      </c>
      <c r="C1402" s="49" t="s">
        <v>2301</v>
      </c>
      <c r="D1402" s="26" t="s">
        <v>2302</v>
      </c>
      <c r="E1402" s="85">
        <f>IF(COUNTIF(Tableau8[Exclus], C1402) &gt; 0, 1, 0)</f>
        <v>1</v>
      </c>
      <c r="F1402" s="75" t="str">
        <f>VLOOKUP($C1402,'NACE_ 2008 Exclus'!$B$1:$D$361,3,FALSE)</f>
        <v>Exclus suite au Décret SESAM sauf si activités exercées par parcs d'attraction et exploitations touristiques</v>
      </c>
    </row>
    <row r="1403" spans="1:6" ht="38.25" x14ac:dyDescent="0.2">
      <c r="A1403" s="49" t="s">
        <v>2306</v>
      </c>
      <c r="B1403" s="26" t="s">
        <v>2305</v>
      </c>
      <c r="C1403" s="49" t="s">
        <v>2304</v>
      </c>
      <c r="D1403" s="26" t="s">
        <v>2305</v>
      </c>
      <c r="E1403" s="85">
        <f>IF(COUNTIF(Tableau8[Exclus], C1403) &gt; 0, 1, 0)</f>
        <v>1</v>
      </c>
      <c r="F1403" s="75" t="str">
        <f>VLOOKUP($C1403,'NACE_ 2008 Exclus'!$B$1:$D$361,3,FALSE)</f>
        <v>Exclus suite au Décret SESAM sauf si activités exercées par parcs d'attraction et exploitations touristiques</v>
      </c>
    </row>
    <row r="1404" spans="1:6" ht="38.25" x14ac:dyDescent="0.2">
      <c r="A1404" s="49" t="s">
        <v>2276</v>
      </c>
      <c r="B1404" s="26" t="s">
        <v>2277</v>
      </c>
      <c r="C1404" s="49" t="s">
        <v>2274</v>
      </c>
      <c r="D1404" s="26" t="s">
        <v>2275</v>
      </c>
      <c r="E1404" s="85">
        <f>IF(COUNTIF(Tableau8[Exclus], C1404) &gt; 0, 1, 0)</f>
        <v>1</v>
      </c>
      <c r="F1404" s="75" t="str">
        <f>VLOOKUP($C1404,'NACE_ 2008 Exclus'!$B$1:$D$361,3,FALSE)</f>
        <v>Exclus suite au Décret SESAM sauf si activités exercées par parcs d'attraction et exploitations touristiques</v>
      </c>
    </row>
    <row r="1405" spans="1:6" ht="38.25" x14ac:dyDescent="0.2">
      <c r="A1405" s="49" t="s">
        <v>2280</v>
      </c>
      <c r="B1405" s="26" t="s">
        <v>2281</v>
      </c>
      <c r="C1405" s="49" t="s">
        <v>2278</v>
      </c>
      <c r="D1405" s="26" t="s">
        <v>2279</v>
      </c>
      <c r="E1405" s="85">
        <f>IF(COUNTIF(Tableau8[Exclus], C1405) &gt; 0, 1, 0)</f>
        <v>1</v>
      </c>
      <c r="F1405" s="75" t="str">
        <f>VLOOKUP($C1405,'NACE_ 2008 Exclus'!$B$1:$D$361,3,FALSE)</f>
        <v>Exclus suite au Décret SESAM sauf si activités exercées par parcs d'attraction et exploitations touristiques</v>
      </c>
    </row>
    <row r="1406" spans="1:6" ht="38.25" x14ac:dyDescent="0.2">
      <c r="A1406" s="49" t="s">
        <v>2284</v>
      </c>
      <c r="B1406" s="26" t="s">
        <v>2283</v>
      </c>
      <c r="C1406" s="49" t="s">
        <v>2282</v>
      </c>
      <c r="D1406" s="26" t="s">
        <v>2283</v>
      </c>
      <c r="E1406" s="85">
        <f>IF(COUNTIF(Tableau8[Exclus], C1406) &gt; 0, 1, 0)</f>
        <v>1</v>
      </c>
      <c r="F1406" s="75" t="str">
        <f>VLOOKUP($C1406,'NACE_ 2008 Exclus'!$B$1:$D$361,3,FALSE)</f>
        <v>Exclus suite au Décret SESAM sauf si activités exercées par parcs d'attraction et exploitations touristiques</v>
      </c>
    </row>
    <row r="1407" spans="1:6" ht="38.25" x14ac:dyDescent="0.2">
      <c r="A1407" s="49" t="s">
        <v>2289</v>
      </c>
      <c r="B1407" s="26" t="s">
        <v>2290</v>
      </c>
      <c r="C1407" s="49" t="s">
        <v>2285</v>
      </c>
      <c r="D1407" s="26" t="s">
        <v>2286</v>
      </c>
      <c r="E1407" s="85">
        <f>IF(COUNTIF(Tableau8[Exclus], C1407) &gt; 0, 1, 0)</f>
        <v>1</v>
      </c>
      <c r="F1407" s="75" t="str">
        <f>VLOOKUP($C1407,'NACE_ 2008 Exclus'!$B$1:$D$361,3,FALSE)</f>
        <v>Exclus suite au Décret SESAM sauf si activités exercées par parcs d'attraction et exploitations touristiques</v>
      </c>
    </row>
    <row r="1408" spans="1:6" ht="38.25" x14ac:dyDescent="0.2">
      <c r="A1408" s="49" t="s">
        <v>2309</v>
      </c>
      <c r="B1408" s="26" t="s">
        <v>2310</v>
      </c>
      <c r="C1408" s="49" t="s">
        <v>2307</v>
      </c>
      <c r="D1408" s="26" t="s">
        <v>2308</v>
      </c>
      <c r="E1408" s="85">
        <f>IF(COUNTIF(Tableau8[Exclus], C1408) &gt; 0, 1, 0)</f>
        <v>1</v>
      </c>
      <c r="F1408" s="75" t="str">
        <f>VLOOKUP($C1408,'NACE_ 2008 Exclus'!$B$1:$D$361,3,FALSE)</f>
        <v>Exclus suite au Décret SESAM sauf si activités exercées par parcs d'attraction et exploitations touristiques</v>
      </c>
    </row>
    <row r="1409" spans="1:6" ht="38.25" x14ac:dyDescent="0.2">
      <c r="A1409" s="49" t="s">
        <v>2313</v>
      </c>
      <c r="B1409" s="26" t="s">
        <v>2314</v>
      </c>
      <c r="C1409" s="49" t="s">
        <v>2311</v>
      </c>
      <c r="D1409" s="26" t="s">
        <v>2312</v>
      </c>
      <c r="E1409" s="85">
        <f>IF(COUNTIF(Tableau8[Exclus], C1409) &gt; 0, 1, 0)</f>
        <v>1</v>
      </c>
      <c r="F1409" s="75" t="str">
        <f>VLOOKUP($C1409,'NACE_ 2008 Exclus'!$B$1:$D$361,3,FALSE)</f>
        <v>Exclus suite au Décret SESAM sauf si activités exercées par parcs d'attraction et exploitations touristiques</v>
      </c>
    </row>
    <row r="1410" spans="1:6" ht="38.25" x14ac:dyDescent="0.2">
      <c r="A1410" s="49" t="s">
        <v>2317</v>
      </c>
      <c r="B1410" s="26" t="s">
        <v>2318</v>
      </c>
      <c r="C1410" s="49" t="s">
        <v>2315</v>
      </c>
      <c r="D1410" s="26" t="s">
        <v>2316</v>
      </c>
      <c r="E1410" s="85">
        <f>IF(COUNTIF(Tableau8[Exclus], C1410) &gt; 0, 1, 0)</f>
        <v>1</v>
      </c>
      <c r="F1410" s="75" t="str">
        <f>VLOOKUP($C1410,'NACE_ 2008 Exclus'!$B$1:$D$361,3,FALSE)</f>
        <v>Exclus suite au Décret SESAM sauf si activités exercées par parcs d'attraction et exploitations touristiques</v>
      </c>
    </row>
    <row r="1411" spans="1:6" ht="38.25" x14ac:dyDescent="0.2">
      <c r="A1411" s="49" t="s">
        <v>2321</v>
      </c>
      <c r="B1411" s="26" t="s">
        <v>2322</v>
      </c>
      <c r="C1411" s="49" t="s">
        <v>2319</v>
      </c>
      <c r="D1411" s="26" t="s">
        <v>2320</v>
      </c>
      <c r="E1411" s="85">
        <f>IF(COUNTIF(Tableau8[Exclus], C1411) &gt; 0, 1, 0)</f>
        <v>1</v>
      </c>
      <c r="F1411" s="75" t="str">
        <f>VLOOKUP($C1411,'NACE_ 2008 Exclus'!$B$1:$D$361,3,FALSE)</f>
        <v>Exclus suite au Décret SESAM sauf si activités exercées par parcs d'attraction et exploitations touristiques</v>
      </c>
    </row>
    <row r="1412" spans="1:6" ht="38.25" x14ac:dyDescent="0.2">
      <c r="A1412" s="49" t="s">
        <v>737</v>
      </c>
      <c r="B1412" s="26" t="s">
        <v>738</v>
      </c>
      <c r="C1412" s="49" t="s">
        <v>735</v>
      </c>
      <c r="D1412" s="26" t="s">
        <v>736</v>
      </c>
      <c r="E1412" s="30">
        <f>IF(COUNTIF(Tableau8[Exclus], C1412) &gt; 0, 1, 0)</f>
        <v>0</v>
      </c>
      <c r="F1412" s="84" t="e">
        <f>VLOOKUP($C1412,'NACE_ 2008 Exclus'!$B$1:$D$361,3,FALSE)</f>
        <v>#N/A</v>
      </c>
    </row>
    <row r="1413" spans="1:6" ht="38.25" x14ac:dyDescent="0.2">
      <c r="A1413" s="49" t="s">
        <v>737</v>
      </c>
      <c r="B1413" s="26" t="s">
        <v>738</v>
      </c>
      <c r="C1413" s="49" t="s">
        <v>913</v>
      </c>
      <c r="D1413" s="26" t="s">
        <v>914</v>
      </c>
      <c r="E1413" s="30">
        <f>IF(COUNTIF(Tableau8[Exclus], C1413) &gt; 0, 1, 0)</f>
        <v>0</v>
      </c>
      <c r="F1413" s="84" t="e">
        <f>VLOOKUP($C1413,'NACE_ 2008 Exclus'!$B$1:$D$361,3,FALSE)</f>
        <v>#N/A</v>
      </c>
    </row>
    <row r="1414" spans="1:6" ht="38.25" x14ac:dyDescent="0.2">
      <c r="A1414" s="49" t="s">
        <v>737</v>
      </c>
      <c r="B1414" s="26" t="s">
        <v>738</v>
      </c>
      <c r="C1414" s="49" t="s">
        <v>2291</v>
      </c>
      <c r="D1414" s="26" t="s">
        <v>2292</v>
      </c>
      <c r="E1414" s="85">
        <f>IF(COUNTIF(Tableau8[Exclus], C1414) &gt; 0, 1, 0)</f>
        <v>1</v>
      </c>
      <c r="F1414" s="75" t="str">
        <f>VLOOKUP($C1414,'NACE_ 2008 Exclus'!$B$1:$D$361,3,FALSE)</f>
        <v>Exclus suite au Décret SESAM sauf si activités exercées par parcs d'attraction et exploitations touristiques</v>
      </c>
    </row>
    <row r="1415" spans="1:6" ht="38.25" x14ac:dyDescent="0.2">
      <c r="A1415" s="49" t="s">
        <v>737</v>
      </c>
      <c r="B1415" s="26" t="s">
        <v>738</v>
      </c>
      <c r="C1415" s="49" t="s">
        <v>2299</v>
      </c>
      <c r="D1415" s="26" t="s">
        <v>2300</v>
      </c>
      <c r="E1415" s="85">
        <f>IF(COUNTIF(Tableau8[Exclus], C1415) &gt; 0, 1, 0)</f>
        <v>1</v>
      </c>
      <c r="F1415" s="75" t="str">
        <f>VLOOKUP($C1415,'NACE_ 2008 Exclus'!$B$1:$D$361,3,FALSE)</f>
        <v>Exclus suite au Décret SESAM sauf si activités exercées par parcs d'attraction et exploitations touristiques</v>
      </c>
    </row>
    <row r="1416" spans="1:6" ht="38.25" x14ac:dyDescent="0.2">
      <c r="A1416" s="49" t="s">
        <v>2325</v>
      </c>
      <c r="B1416" s="26" t="s">
        <v>2326</v>
      </c>
      <c r="C1416" s="49" t="s">
        <v>2323</v>
      </c>
      <c r="D1416" s="26" t="s">
        <v>2324</v>
      </c>
      <c r="E1416" s="85">
        <f>IF(COUNTIF(Tableau8[Exclus], C1416) &gt; 0, 1, 0)</f>
        <v>1</v>
      </c>
      <c r="F1416" s="75" t="str">
        <f>VLOOKUP($C1416,'NACE_ 2008 Exclus'!$B$1:$D$361,3,FALSE)</f>
        <v>Exclus suite au Décret SESAM sauf si activités exercées par parcs d'attraction et exploitations touristiques</v>
      </c>
    </row>
    <row r="1417" spans="1:6" ht="38.25" x14ac:dyDescent="0.2">
      <c r="A1417" s="49" t="s">
        <v>2329</v>
      </c>
      <c r="B1417" s="26" t="s">
        <v>2330</v>
      </c>
      <c r="C1417" s="49" t="s">
        <v>2327</v>
      </c>
      <c r="D1417" s="26" t="s">
        <v>2328</v>
      </c>
      <c r="E1417" s="85">
        <f>IF(COUNTIF(Tableau8[Exclus], C1417) &gt; 0, 1, 0)</f>
        <v>1</v>
      </c>
      <c r="F1417" s="75" t="str">
        <f>VLOOKUP($C1417,'NACE_ 2008 Exclus'!$B$1:$D$361,3,FALSE)</f>
        <v>Exclus suite au Décret SESAM sauf si activités exercées par parcs d'attraction et exploitations touristiques</v>
      </c>
    </row>
    <row r="1418" spans="1:6" ht="38.25" x14ac:dyDescent="0.2">
      <c r="A1418" s="49" t="s">
        <v>2331</v>
      </c>
      <c r="B1418" s="28" t="s">
        <v>2333</v>
      </c>
      <c r="C1418" s="49" t="s">
        <v>2331</v>
      </c>
      <c r="D1418" s="26" t="s">
        <v>2332</v>
      </c>
      <c r="E1418" s="85">
        <f>IF(COUNTIF(Tableau8[Exclus], C1418) &gt; 0, 1, 0)</f>
        <v>1</v>
      </c>
      <c r="F1418" s="75" t="str">
        <f>VLOOKUP($C1418,'NACE_ 2008 Exclus'!$B$1:$D$361,3,FALSE)</f>
        <v>Exclus suite au Décret SESAM sauf si activités exercées par parcs d'attraction et exploitations touristiques</v>
      </c>
    </row>
    <row r="1419" spans="1:6" ht="38.25" x14ac:dyDescent="0.2">
      <c r="A1419" s="49" t="s">
        <v>2334</v>
      </c>
      <c r="B1419" s="26" t="s">
        <v>2335</v>
      </c>
      <c r="C1419" s="49" t="s">
        <v>2334</v>
      </c>
      <c r="D1419" s="26" t="s">
        <v>2335</v>
      </c>
      <c r="E1419" s="85">
        <f>IF(COUNTIF(Tableau8[Exclus], C1419) &gt; 0, 1, 0)</f>
        <v>1</v>
      </c>
      <c r="F1419" s="75" t="str">
        <f>VLOOKUP($C1419,'NACE_ 2008 Exclus'!$B$1:$D$361,3,FALSE)</f>
        <v>Exclus suite au Décret SESAM sauf si activités exercées par parcs d'attraction et exploitations touristiques</v>
      </c>
    </row>
    <row r="1420" spans="1:6" ht="38.25" x14ac:dyDescent="0.2">
      <c r="A1420" s="49" t="s">
        <v>2334</v>
      </c>
      <c r="B1420" s="26" t="s">
        <v>2336</v>
      </c>
      <c r="C1420" s="49" t="s">
        <v>1966</v>
      </c>
      <c r="D1420" s="26" t="s">
        <v>1967</v>
      </c>
      <c r="E1420" s="85">
        <f>IF(COUNTIF(Tableau8[Exclus], C1420) &gt; 0, 1, 0)</f>
        <v>1</v>
      </c>
      <c r="F1420" s="75" t="str">
        <f>VLOOKUP($C1420,'NACE_ 2008 Exclus'!$B$1:$D$361,3,FALSE)</f>
        <v>Exclus suite au Décret SESAM sauf si activités exercées par parcs d'attraction et exploitations touristiques</v>
      </c>
    </row>
    <row r="1421" spans="1:6" ht="38.25" x14ac:dyDescent="0.2">
      <c r="A1421" s="49" t="s">
        <v>2337</v>
      </c>
      <c r="B1421" s="26" t="s">
        <v>2338</v>
      </c>
      <c r="C1421" s="49" t="s">
        <v>2334</v>
      </c>
      <c r="D1421" s="26" t="s">
        <v>2335</v>
      </c>
      <c r="E1421" s="85">
        <f>IF(COUNTIF(Tableau8[Exclus], C1421) &gt; 0, 1, 0)</f>
        <v>1</v>
      </c>
      <c r="F1421" s="75" t="str">
        <f>VLOOKUP($C1421,'NACE_ 2008 Exclus'!$B$1:$D$361,3,FALSE)</f>
        <v>Exclus suite au Décret SESAM sauf si activités exercées par parcs d'attraction et exploitations touristiques</v>
      </c>
    </row>
    <row r="1422" spans="1:6" ht="38.25" x14ac:dyDescent="0.2">
      <c r="A1422" s="49" t="s">
        <v>2337</v>
      </c>
      <c r="B1422" s="26" t="s">
        <v>2545</v>
      </c>
      <c r="C1422" s="49" t="s">
        <v>2337</v>
      </c>
      <c r="D1422" s="26" t="s">
        <v>2355</v>
      </c>
      <c r="E1422" s="85">
        <f>IF(COUNTIF(Tableau8[Exclus], C1422) &gt; 0, 1, 0)</f>
        <v>1</v>
      </c>
      <c r="F1422" s="75" t="str">
        <f>VLOOKUP($C1422,'NACE_ 2008 Exclus'!$B$1:$D$361,3,FALSE)</f>
        <v>Exclus suite au Décret SESAM sauf si activités exercées par parcs d'attraction et exploitations touristiques</v>
      </c>
    </row>
    <row r="1423" spans="1:6" ht="38.25" x14ac:dyDescent="0.2">
      <c r="A1423" s="49" t="s">
        <v>2339</v>
      </c>
      <c r="B1423" s="26" t="s">
        <v>2340</v>
      </c>
      <c r="C1423" s="49" t="s">
        <v>2334</v>
      </c>
      <c r="D1423" s="26" t="s">
        <v>2335</v>
      </c>
      <c r="E1423" s="85">
        <f>IF(COUNTIF(Tableau8[Exclus], C1423) &gt; 0, 1, 0)</f>
        <v>1</v>
      </c>
      <c r="F1423" s="75" t="str">
        <f>VLOOKUP($C1423,'NACE_ 2008 Exclus'!$B$1:$D$361,3,FALSE)</f>
        <v>Exclus suite au Décret SESAM sauf si activités exercées par parcs d'attraction et exploitations touristiques</v>
      </c>
    </row>
    <row r="1424" spans="1:6" ht="38.25" x14ac:dyDescent="0.2">
      <c r="A1424" s="49" t="s">
        <v>2339</v>
      </c>
      <c r="B1424" s="26" t="s">
        <v>2544</v>
      </c>
      <c r="C1424" s="49" t="s">
        <v>2339</v>
      </c>
      <c r="D1424" s="26" t="s">
        <v>2356</v>
      </c>
      <c r="E1424" s="85">
        <f>IF(COUNTIF(Tableau8[Exclus], C1424) &gt; 0, 1, 0)</f>
        <v>1</v>
      </c>
      <c r="F1424" s="75" t="str">
        <f>VLOOKUP($C1424,'NACE_ 2008 Exclus'!$B$1:$D$361,3,FALSE)</f>
        <v>Exclus suite au Décret SESAM sauf si activités exercées par parcs d'attraction et exploitations touristiques</v>
      </c>
    </row>
    <row r="1425" spans="1:6" ht="38.25" x14ac:dyDescent="0.2">
      <c r="A1425" s="49" t="s">
        <v>2341</v>
      </c>
      <c r="B1425" s="26" t="s">
        <v>2342</v>
      </c>
      <c r="C1425" s="49" t="s">
        <v>2334</v>
      </c>
      <c r="D1425" s="26" t="s">
        <v>2335</v>
      </c>
      <c r="E1425" s="85">
        <f>IF(COUNTIF(Tableau8[Exclus], C1425) &gt; 0, 1, 0)</f>
        <v>1</v>
      </c>
      <c r="F1425" s="75" t="str">
        <f>VLOOKUP($C1425,'NACE_ 2008 Exclus'!$B$1:$D$361,3,FALSE)</f>
        <v>Exclus suite au Décret SESAM sauf si activités exercées par parcs d'attraction et exploitations touristiques</v>
      </c>
    </row>
    <row r="1426" spans="1:6" ht="38.25" x14ac:dyDescent="0.2">
      <c r="A1426" s="49" t="s">
        <v>2341</v>
      </c>
      <c r="B1426" s="26" t="s">
        <v>2543</v>
      </c>
      <c r="C1426" s="49" t="s">
        <v>2341</v>
      </c>
      <c r="D1426" s="26" t="s">
        <v>2357</v>
      </c>
      <c r="E1426" s="85">
        <f>IF(COUNTIF(Tableau8[Exclus], C1426) &gt; 0, 1, 0)</f>
        <v>1</v>
      </c>
      <c r="F1426" s="75" t="str">
        <f>VLOOKUP($C1426,'NACE_ 2008 Exclus'!$B$1:$D$361,3,FALSE)</f>
        <v>Exclus suite au Décret SESAM sauf si activités exercées par parcs d'attraction et exploitations touristiques</v>
      </c>
    </row>
    <row r="1427" spans="1:6" ht="38.25" x14ac:dyDescent="0.2">
      <c r="A1427" s="49" t="s">
        <v>2343</v>
      </c>
      <c r="B1427" s="26" t="s">
        <v>2344</v>
      </c>
      <c r="C1427" s="49" t="s">
        <v>2334</v>
      </c>
      <c r="D1427" s="26" t="s">
        <v>2335</v>
      </c>
      <c r="E1427" s="85">
        <f>IF(COUNTIF(Tableau8[Exclus], C1427) &gt; 0, 1, 0)</f>
        <v>1</v>
      </c>
      <c r="F1427" s="75" t="str">
        <f>VLOOKUP($C1427,'NACE_ 2008 Exclus'!$B$1:$D$361,3,FALSE)</f>
        <v>Exclus suite au Décret SESAM sauf si activités exercées par parcs d'attraction et exploitations touristiques</v>
      </c>
    </row>
    <row r="1428" spans="1:6" ht="38.25" x14ac:dyDescent="0.2">
      <c r="A1428" s="49" t="s">
        <v>2343</v>
      </c>
      <c r="B1428" s="26" t="s">
        <v>2542</v>
      </c>
      <c r="C1428" s="49" t="s">
        <v>2343</v>
      </c>
      <c r="D1428" s="26" t="s">
        <v>2358</v>
      </c>
      <c r="E1428" s="85">
        <f>IF(COUNTIF(Tableau8[Exclus], C1428) &gt; 0, 1, 0)</f>
        <v>1</v>
      </c>
      <c r="F1428" s="75" t="str">
        <f>VLOOKUP($C1428,'NACE_ 2008 Exclus'!$B$1:$D$361,3,FALSE)</f>
        <v>Exclus suite au Décret SESAM sauf si activités exercées par parcs d'attraction et exploitations touristiques</v>
      </c>
    </row>
    <row r="1429" spans="1:6" ht="38.25" x14ac:dyDescent="0.2">
      <c r="A1429" s="49" t="s">
        <v>2345</v>
      </c>
      <c r="B1429" s="26" t="s">
        <v>2346</v>
      </c>
      <c r="C1429" s="49" t="s">
        <v>2334</v>
      </c>
      <c r="D1429" s="26" t="s">
        <v>2335</v>
      </c>
      <c r="E1429" s="85">
        <f>IF(COUNTIF(Tableau8[Exclus], C1429) &gt; 0, 1, 0)</f>
        <v>1</v>
      </c>
      <c r="F1429" s="75" t="str">
        <f>VLOOKUP($C1429,'NACE_ 2008 Exclus'!$B$1:$D$361,3,FALSE)</f>
        <v>Exclus suite au Décret SESAM sauf si activités exercées par parcs d'attraction et exploitations touristiques</v>
      </c>
    </row>
    <row r="1430" spans="1:6" ht="38.25" x14ac:dyDescent="0.2">
      <c r="A1430" s="49" t="s">
        <v>2345</v>
      </c>
      <c r="B1430" s="26" t="s">
        <v>2541</v>
      </c>
      <c r="C1430" s="49" t="s">
        <v>2345</v>
      </c>
      <c r="D1430" s="26" t="s">
        <v>2359</v>
      </c>
      <c r="E1430" s="85">
        <f>IF(COUNTIF(Tableau8[Exclus], C1430) &gt; 0, 1, 0)</f>
        <v>1</v>
      </c>
      <c r="F1430" s="75" t="str">
        <f>VLOOKUP($C1430,'NACE_ 2008 Exclus'!$B$1:$D$361,3,FALSE)</f>
        <v>Exclus suite au Décret SESAM sauf si activités exercées par parcs d'attraction et exploitations touristiques</v>
      </c>
    </row>
    <row r="1431" spans="1:6" ht="38.25" x14ac:dyDescent="0.2">
      <c r="A1431" s="49" t="s">
        <v>2347</v>
      </c>
      <c r="B1431" s="26" t="s">
        <v>2348</v>
      </c>
      <c r="C1431" s="49" t="s">
        <v>2334</v>
      </c>
      <c r="D1431" s="26" t="s">
        <v>2335</v>
      </c>
      <c r="E1431" s="85">
        <f>IF(COUNTIF(Tableau8[Exclus], C1431) &gt; 0, 1, 0)</f>
        <v>1</v>
      </c>
      <c r="F1431" s="75" t="str">
        <f>VLOOKUP($C1431,'NACE_ 2008 Exclus'!$B$1:$D$361,3,FALSE)</f>
        <v>Exclus suite au Décret SESAM sauf si activités exercées par parcs d'attraction et exploitations touristiques</v>
      </c>
    </row>
    <row r="1432" spans="1:6" ht="38.25" x14ac:dyDescent="0.2">
      <c r="A1432" s="49" t="s">
        <v>2347</v>
      </c>
      <c r="B1432" s="26" t="s">
        <v>2540</v>
      </c>
      <c r="C1432" s="49" t="s">
        <v>2347</v>
      </c>
      <c r="D1432" s="26" t="s">
        <v>2360</v>
      </c>
      <c r="E1432" s="85">
        <f>IF(COUNTIF(Tableau8[Exclus], C1432) &gt; 0, 1, 0)</f>
        <v>1</v>
      </c>
      <c r="F1432" s="75" t="str">
        <f>VLOOKUP($C1432,'NACE_ 2008 Exclus'!$B$1:$D$361,3,FALSE)</f>
        <v>Exclus suite au Décret SESAM sauf si activités exercées par parcs d'attraction et exploitations touristiques</v>
      </c>
    </row>
    <row r="1433" spans="1:6" ht="38.25" x14ac:dyDescent="0.2">
      <c r="A1433" s="49" t="s">
        <v>2349</v>
      </c>
      <c r="B1433" s="26" t="s">
        <v>2350</v>
      </c>
      <c r="C1433" s="49" t="s">
        <v>2334</v>
      </c>
      <c r="D1433" s="26" t="s">
        <v>2335</v>
      </c>
      <c r="E1433" s="85">
        <f>IF(COUNTIF(Tableau8[Exclus], C1433) &gt; 0, 1, 0)</f>
        <v>1</v>
      </c>
      <c r="F1433" s="75" t="str">
        <f>VLOOKUP($C1433,'NACE_ 2008 Exclus'!$B$1:$D$361,3,FALSE)</f>
        <v>Exclus suite au Décret SESAM sauf si activités exercées par parcs d'attraction et exploitations touristiques</v>
      </c>
    </row>
    <row r="1434" spans="1:6" ht="38.25" x14ac:dyDescent="0.2">
      <c r="A1434" s="49" t="s">
        <v>2349</v>
      </c>
      <c r="B1434" s="26" t="s">
        <v>2539</v>
      </c>
      <c r="C1434" s="49" t="s">
        <v>2349</v>
      </c>
      <c r="D1434" s="26" t="s">
        <v>2361</v>
      </c>
      <c r="E1434" s="85">
        <f>IF(COUNTIF(Tableau8[Exclus], C1434) &gt; 0, 1, 0)</f>
        <v>1</v>
      </c>
      <c r="F1434" s="75" t="str">
        <f>VLOOKUP($C1434,'NACE_ 2008 Exclus'!$B$1:$D$361,3,FALSE)</f>
        <v>Exclus suite au Décret SESAM sauf si activités exercées par parcs d'attraction et exploitations touristiques</v>
      </c>
    </row>
    <row r="1435" spans="1:6" ht="38.25" x14ac:dyDescent="0.2">
      <c r="A1435" s="49" t="s">
        <v>2351</v>
      </c>
      <c r="B1435" s="26" t="s">
        <v>2352</v>
      </c>
      <c r="C1435" s="49" t="s">
        <v>2334</v>
      </c>
      <c r="D1435" s="26" t="s">
        <v>2335</v>
      </c>
      <c r="E1435" s="85">
        <f>IF(COUNTIF(Tableau8[Exclus], C1435) &gt; 0, 1, 0)</f>
        <v>1</v>
      </c>
      <c r="F1435" s="75" t="str">
        <f>VLOOKUP($C1435,'NACE_ 2008 Exclus'!$B$1:$D$361,3,FALSE)</f>
        <v>Exclus suite au Décret SESAM sauf si activités exercées par parcs d'attraction et exploitations touristiques</v>
      </c>
    </row>
    <row r="1436" spans="1:6" ht="38.25" x14ac:dyDescent="0.2">
      <c r="A1436" s="49" t="s">
        <v>2351</v>
      </c>
      <c r="B1436" s="26" t="s">
        <v>2538</v>
      </c>
      <c r="C1436" s="49" t="s">
        <v>2351</v>
      </c>
      <c r="D1436" s="26" t="s">
        <v>2362</v>
      </c>
      <c r="E1436" s="85">
        <f>IF(COUNTIF(Tableau8[Exclus], C1436) &gt; 0, 1, 0)</f>
        <v>1</v>
      </c>
      <c r="F1436" s="75" t="str">
        <f>VLOOKUP($C1436,'NACE_ 2008 Exclus'!$B$1:$D$361,3,FALSE)</f>
        <v>Exclus suite au Décret SESAM sauf si activités exercées par parcs d'attraction et exploitations touristiques</v>
      </c>
    </row>
    <row r="1437" spans="1:6" ht="38.25" x14ac:dyDescent="0.2">
      <c r="A1437" s="49" t="s">
        <v>2353</v>
      </c>
      <c r="B1437" s="26" t="s">
        <v>2354</v>
      </c>
      <c r="C1437" s="49" t="s">
        <v>2334</v>
      </c>
      <c r="D1437" s="26" t="s">
        <v>2335</v>
      </c>
      <c r="E1437" s="85">
        <f>IF(COUNTIF(Tableau8[Exclus], C1437) &gt; 0, 1, 0)</f>
        <v>1</v>
      </c>
      <c r="F1437" s="75" t="str">
        <f>VLOOKUP($C1437,'NACE_ 2008 Exclus'!$B$1:$D$361,3,FALSE)</f>
        <v>Exclus suite au Décret SESAM sauf si activités exercées par parcs d'attraction et exploitations touristiques</v>
      </c>
    </row>
    <row r="1438" spans="1:6" ht="38.25" x14ac:dyDescent="0.2">
      <c r="A1438" s="49" t="s">
        <v>2353</v>
      </c>
      <c r="B1438" s="26" t="s">
        <v>2537</v>
      </c>
      <c r="C1438" s="49" t="s">
        <v>2353</v>
      </c>
      <c r="D1438" s="26" t="s">
        <v>2363</v>
      </c>
      <c r="E1438" s="85">
        <f>IF(COUNTIF(Tableau8[Exclus], C1438) &gt; 0, 1, 0)</f>
        <v>1</v>
      </c>
      <c r="F1438" s="75" t="str">
        <f>VLOOKUP($C1438,'NACE_ 2008 Exclus'!$B$1:$D$361,3,FALSE)</f>
        <v>Exclus suite au Décret SESAM sauf si activités exercées par parcs d'attraction et exploitations touristiques</v>
      </c>
    </row>
    <row r="1439" spans="1:6" ht="38.25" x14ac:dyDescent="0.2">
      <c r="A1439" s="49" t="s">
        <v>2353</v>
      </c>
      <c r="B1439" s="26" t="s">
        <v>2354</v>
      </c>
      <c r="C1439" s="49" t="s">
        <v>1966</v>
      </c>
      <c r="D1439" s="26" t="s">
        <v>1967</v>
      </c>
      <c r="E1439" s="85">
        <f>IF(COUNTIF(Tableau8[Exclus], C1439) &gt; 0, 1, 0)</f>
        <v>1</v>
      </c>
      <c r="F1439" s="75" t="str">
        <f>VLOOKUP($C1439,'NACE_ 2008 Exclus'!$B$1:$D$361,3,FALSE)</f>
        <v>Exclus suite au Décret SESAM sauf si activités exercées par parcs d'attraction et exploitations touristiques</v>
      </c>
    </row>
    <row r="1440" spans="1:6" ht="25.5" x14ac:dyDescent="0.2">
      <c r="A1440" s="49" t="s">
        <v>2099</v>
      </c>
      <c r="B1440" s="26" t="s">
        <v>2100</v>
      </c>
      <c r="C1440" s="49" t="s">
        <v>2097</v>
      </c>
      <c r="D1440" s="26" t="s">
        <v>2098</v>
      </c>
      <c r="E1440" s="85">
        <f>IF(COUNTIF(Tableau8[Exclus], C1440) &gt; 0, 1, 0)</f>
        <v>1</v>
      </c>
      <c r="F1440" s="75" t="str">
        <f>VLOOKUP($C1440,'NACE_ 2008 Exclus'!$B$1:$D$361,3,FALSE)</f>
        <v>Exclus suite au Décret SESAM</v>
      </c>
    </row>
    <row r="1441" spans="1:6" ht="38.25" x14ac:dyDescent="0.2">
      <c r="A1441" s="49" t="s">
        <v>2099</v>
      </c>
      <c r="B1441" s="26" t="s">
        <v>2536</v>
      </c>
      <c r="C1441" s="49" t="s">
        <v>2099</v>
      </c>
      <c r="D1441" s="26" t="s">
        <v>2364</v>
      </c>
      <c r="E1441" s="85">
        <f>IF(COUNTIF(Tableau8[Exclus], C1441) &gt; 0, 1, 0)</f>
        <v>1</v>
      </c>
      <c r="F1441" s="75" t="str">
        <f>VLOOKUP($C1441,'NACE_ 2008 Exclus'!$B$1:$D$361,3,FALSE)</f>
        <v>Exclus suite au Décret SESAM sauf si activités exercées par parcs d'attraction et exploitations touristiques</v>
      </c>
    </row>
    <row r="1442" spans="1:6" ht="38.25" x14ac:dyDescent="0.2">
      <c r="A1442" s="49" t="s">
        <v>2365</v>
      </c>
      <c r="B1442" s="26" t="s">
        <v>2366</v>
      </c>
      <c r="C1442" s="49" t="s">
        <v>2365</v>
      </c>
      <c r="D1442" s="26" t="s">
        <v>2366</v>
      </c>
      <c r="E1442" s="85">
        <f>IF(COUNTIF(Tableau8[Exclus], C1442) &gt; 0, 1, 0)</f>
        <v>1</v>
      </c>
      <c r="F1442" s="75" t="str">
        <f>VLOOKUP($C1442,'NACE_ 2008 Exclus'!$B$1:$D$361,3,FALSE)</f>
        <v>Exclus suite au Décret SESAM sauf si activités exercées par parcs d'attraction et exploitations touristiques</v>
      </c>
    </row>
    <row r="1443" spans="1:6" ht="38.25" x14ac:dyDescent="0.2">
      <c r="A1443" s="49" t="s">
        <v>2367</v>
      </c>
      <c r="B1443" s="26" t="s">
        <v>2368</v>
      </c>
      <c r="C1443" s="49" t="s">
        <v>2367</v>
      </c>
      <c r="D1443" s="26" t="s">
        <v>2368</v>
      </c>
      <c r="E1443" s="85">
        <f>IF(COUNTIF(Tableau8[Exclus], C1443) &gt; 0, 1, 0)</f>
        <v>1</v>
      </c>
      <c r="F1443" s="75" t="str">
        <f>VLOOKUP($C1443,'NACE_ 2008 Exclus'!$B$1:$D$361,3,FALSE)</f>
        <v>Exclus suite au Décret SESAM sauf si activités exercées par parcs d'attraction et exploitations touristiques</v>
      </c>
    </row>
    <row r="1444" spans="1:6" ht="38.25" x14ac:dyDescent="0.2">
      <c r="A1444" s="49" t="s">
        <v>2367</v>
      </c>
      <c r="B1444" s="26" t="s">
        <v>2368</v>
      </c>
      <c r="C1444" s="49" t="s">
        <v>1966</v>
      </c>
      <c r="D1444" s="26" t="s">
        <v>1967</v>
      </c>
      <c r="E1444" s="85">
        <f>IF(COUNTIF(Tableau8[Exclus], C1444) &gt; 0, 1, 0)</f>
        <v>1</v>
      </c>
      <c r="F1444" s="75" t="str">
        <f>VLOOKUP($C1444,'NACE_ 2008 Exclus'!$B$1:$D$361,3,FALSE)</f>
        <v>Exclus suite au Décret SESAM sauf si activités exercées par parcs d'attraction et exploitations touristiques</v>
      </c>
    </row>
    <row r="1445" spans="1:6" ht="38.25" x14ac:dyDescent="0.2">
      <c r="A1445" s="49" t="s">
        <v>2369</v>
      </c>
      <c r="B1445" s="26" t="s">
        <v>2370</v>
      </c>
      <c r="C1445" s="49" t="s">
        <v>2369</v>
      </c>
      <c r="D1445" s="26" t="s">
        <v>2370</v>
      </c>
      <c r="E1445" s="85">
        <f>IF(COUNTIF(Tableau8[Exclus], C1445) &gt; 0, 1, 0)</f>
        <v>1</v>
      </c>
      <c r="F1445" s="75" t="str">
        <f>VLOOKUP($C1445,'NACE_ 2008 Exclus'!$B$1:$D$361,3,FALSE)</f>
        <v>Exclus suite au Décret SESAM sauf si activités exercées par parcs d'attraction et exploitations touristiques</v>
      </c>
    </row>
    <row r="1446" spans="1:6" ht="25.5" x14ac:dyDescent="0.2">
      <c r="A1446" s="49" t="s">
        <v>2377</v>
      </c>
      <c r="B1446" s="26" t="s">
        <v>2378</v>
      </c>
      <c r="C1446" s="49" t="s">
        <v>2375</v>
      </c>
      <c r="D1446" s="26" t="s">
        <v>2376</v>
      </c>
      <c r="E1446" s="30">
        <f>IF(COUNTIF(Tableau8[Exclus], C1446) &gt; 0, 1, 0)</f>
        <v>0</v>
      </c>
      <c r="F1446" s="84" t="e">
        <f>VLOOKUP($C1446,'NACE_ 2008 Exclus'!$B$1:$D$361,3,FALSE)</f>
        <v>#N/A</v>
      </c>
    </row>
    <row r="1447" spans="1:6" ht="38.25" x14ac:dyDescent="0.2">
      <c r="A1447" s="49" t="s">
        <v>2373</v>
      </c>
      <c r="B1447" s="26" t="s">
        <v>2374</v>
      </c>
      <c r="C1447" s="49" t="s">
        <v>2371</v>
      </c>
      <c r="D1447" s="26" t="s">
        <v>2372</v>
      </c>
      <c r="E1447" s="85">
        <f>IF(COUNTIF(Tableau8[Exclus], C1447) &gt; 0, 1, 0)</f>
        <v>1</v>
      </c>
      <c r="F1447" s="75" t="str">
        <f>VLOOKUP($C1447,'NACE_ 2008 Exclus'!$B$1:$D$361,3,FALSE)</f>
        <v>Exclus suite au Décret SESAM sauf si activités exercées par parcs d'attraction et exploitations touristiques</v>
      </c>
    </row>
    <row r="1448" spans="1:6" ht="38.25" x14ac:dyDescent="0.2">
      <c r="A1448" s="49" t="s">
        <v>2380</v>
      </c>
      <c r="B1448" s="26" t="s">
        <v>2379</v>
      </c>
      <c r="C1448" s="49" t="s">
        <v>2373</v>
      </c>
      <c r="D1448" s="26" t="s">
        <v>2379</v>
      </c>
      <c r="E1448" s="85">
        <f>IF(COUNTIF(Tableau8[Exclus], C1448) &gt; 0, 1, 0)</f>
        <v>1</v>
      </c>
      <c r="F1448" s="75" t="str">
        <f>VLOOKUP($C1448,'NACE_ 2008 Exclus'!$B$1:$D$361,3,FALSE)</f>
        <v>Exclus suite au Décret SESAM sauf si activités exercées par parcs d'attraction et exploitations touristiques</v>
      </c>
    </row>
    <row r="1449" spans="1:6" ht="38.25" x14ac:dyDescent="0.2">
      <c r="A1449" s="49" t="s">
        <v>2382</v>
      </c>
      <c r="B1449" s="26" t="s">
        <v>2381</v>
      </c>
      <c r="C1449" s="49" t="s">
        <v>2380</v>
      </c>
      <c r="D1449" s="26" t="s">
        <v>2381</v>
      </c>
      <c r="E1449" s="85">
        <f>IF(COUNTIF(Tableau8[Exclus], C1449) &gt; 0, 1, 0)</f>
        <v>1</v>
      </c>
      <c r="F1449" s="75" t="str">
        <f>VLOOKUP($C1449,'NACE_ 2008 Exclus'!$B$1:$D$361,3,FALSE)</f>
        <v>Exclus suite au Décret SESAM sauf si activités exercées par parcs d'attraction et exploitations touristiques</v>
      </c>
    </row>
    <row r="1450" spans="1:6" ht="25.5" x14ac:dyDescent="0.2">
      <c r="A1450" s="49" t="s">
        <v>1966</v>
      </c>
      <c r="B1450" s="26" t="s">
        <v>1967</v>
      </c>
      <c r="C1450" s="49" t="s">
        <v>1963</v>
      </c>
      <c r="D1450" s="26" t="s">
        <v>1964</v>
      </c>
      <c r="E1450" s="30">
        <f>IF(COUNTIF(Tableau8[Exclus], C1450) &gt; 0, 1, 0)</f>
        <v>0</v>
      </c>
      <c r="F1450" s="84" t="e">
        <f>VLOOKUP($C1450,'NACE_ 2008 Exclus'!$B$1:$D$361,3,FALSE)</f>
        <v>#N/A</v>
      </c>
    </row>
    <row r="1451" spans="1:6" ht="38.25" x14ac:dyDescent="0.2">
      <c r="A1451" s="49" t="s">
        <v>1966</v>
      </c>
      <c r="B1451" s="26" t="s">
        <v>1967</v>
      </c>
      <c r="C1451" s="49" t="s">
        <v>2334</v>
      </c>
      <c r="D1451" s="26" t="s">
        <v>2335</v>
      </c>
      <c r="E1451" s="85">
        <f>IF(COUNTIF(Tableau8[Exclus], C1451) &gt; 0, 1, 0)</f>
        <v>1</v>
      </c>
      <c r="F1451" s="75" t="str">
        <f>VLOOKUP($C1451,'NACE_ 2008 Exclus'!$B$1:$D$361,3,FALSE)</f>
        <v>Exclus suite au Décret SESAM sauf si activités exercées par parcs d'attraction et exploitations touristiques</v>
      </c>
    </row>
    <row r="1452" spans="1:6" ht="38.25" x14ac:dyDescent="0.2">
      <c r="A1452" s="49" t="s">
        <v>1966</v>
      </c>
      <c r="B1452" s="26" t="s">
        <v>1967</v>
      </c>
      <c r="C1452" s="49" t="s">
        <v>2369</v>
      </c>
      <c r="D1452" s="26" t="s">
        <v>2370</v>
      </c>
      <c r="E1452" s="85">
        <f>IF(COUNTIF(Tableau8[Exclus], C1452) &gt; 0, 1, 0)</f>
        <v>1</v>
      </c>
      <c r="F1452" s="75" t="str">
        <f>VLOOKUP($C1452,'NACE_ 2008 Exclus'!$B$1:$D$361,3,FALSE)</f>
        <v>Exclus suite au Décret SESAM sauf si activités exercées par parcs d'attraction et exploitations touristiques</v>
      </c>
    </row>
    <row r="1453" spans="1:6" ht="38.25" x14ac:dyDescent="0.2">
      <c r="A1453" s="49" t="s">
        <v>1966</v>
      </c>
      <c r="B1453" s="26" t="s">
        <v>1967</v>
      </c>
      <c r="C1453" s="49" t="s">
        <v>1966</v>
      </c>
      <c r="D1453" s="26" t="s">
        <v>1967</v>
      </c>
      <c r="E1453" s="85">
        <f>IF(COUNTIF(Tableau8[Exclus], C1453) &gt; 0, 1, 0)</f>
        <v>1</v>
      </c>
      <c r="F1453" s="75" t="str">
        <f>VLOOKUP($C1453,'NACE_ 2008 Exclus'!$B$1:$D$361,3,FALSE)</f>
        <v>Exclus suite au Décret SESAM sauf si activités exercées par parcs d'attraction et exploitations touristiques</v>
      </c>
    </row>
    <row r="1454" spans="1:6" ht="25.5" x14ac:dyDescent="0.2">
      <c r="A1454" s="49" t="s">
        <v>2383</v>
      </c>
      <c r="B1454" s="26" t="s">
        <v>2535</v>
      </c>
      <c r="C1454" s="49" t="s">
        <v>2383</v>
      </c>
      <c r="D1454" s="26" t="s">
        <v>2384</v>
      </c>
      <c r="E1454" s="30">
        <f>IF(COUNTIF(Tableau8[Exclus], C1454) &gt; 0, 1, 0)</f>
        <v>0</v>
      </c>
      <c r="F1454" s="84" t="e">
        <f>VLOOKUP($C1454,'NACE_ 2008 Exclus'!$B$1:$D$361,3,FALSE)</f>
        <v>#N/A</v>
      </c>
    </row>
    <row r="1455" spans="1:6" ht="25.5" x14ac:dyDescent="0.2">
      <c r="A1455" s="49" t="s">
        <v>2385</v>
      </c>
      <c r="B1455" s="26" t="s">
        <v>2386</v>
      </c>
      <c r="C1455" s="49" t="s">
        <v>2385</v>
      </c>
      <c r="D1455" s="26" t="s">
        <v>2386</v>
      </c>
      <c r="E1455" s="30">
        <f>IF(COUNTIF(Tableau8[Exclus], C1455) &gt; 0, 1, 0)</f>
        <v>0</v>
      </c>
      <c r="F1455" s="84" t="e">
        <f>VLOOKUP($C1455,'NACE_ 2008 Exclus'!$B$1:$D$361,3,FALSE)</f>
        <v>#N/A</v>
      </c>
    </row>
    <row r="1456" spans="1:6" x14ac:dyDescent="0.2">
      <c r="A1456" s="49" t="s">
        <v>2387</v>
      </c>
      <c r="B1456" s="26" t="s">
        <v>2388</v>
      </c>
      <c r="C1456" s="49" t="s">
        <v>2387</v>
      </c>
      <c r="D1456" s="26" t="s">
        <v>2388</v>
      </c>
      <c r="E1456" s="30">
        <f>IF(COUNTIF(Tableau8[Exclus], C1456) &gt; 0, 1, 0)</f>
        <v>0</v>
      </c>
      <c r="F1456" s="84" t="e">
        <f>VLOOKUP($C1456,'NACE_ 2008 Exclus'!$B$1:$D$361,3,FALSE)</f>
        <v>#N/A</v>
      </c>
    </row>
    <row r="1457" spans="1:6" ht="25.5" x14ac:dyDescent="0.2">
      <c r="A1457" s="49" t="s">
        <v>2389</v>
      </c>
      <c r="B1457" s="26" t="s">
        <v>2390</v>
      </c>
      <c r="C1457" s="49" t="s">
        <v>2389</v>
      </c>
      <c r="D1457" s="26" t="s">
        <v>2534</v>
      </c>
      <c r="E1457" s="30">
        <f>IF(COUNTIF(Tableau8[Exclus], C1457) &gt; 0, 1, 0)</f>
        <v>0</v>
      </c>
      <c r="F1457" s="84" t="e">
        <f>VLOOKUP($C1457,'NACE_ 2008 Exclus'!$B$1:$D$361,3,FALSE)</f>
        <v>#N/A</v>
      </c>
    </row>
    <row r="1458" spans="1:6" x14ac:dyDescent="0.2">
      <c r="A1458" s="49" t="s">
        <v>2391</v>
      </c>
      <c r="B1458" s="26" t="s">
        <v>2392</v>
      </c>
      <c r="C1458" s="49" t="s">
        <v>2391</v>
      </c>
      <c r="D1458" s="26" t="s">
        <v>2392</v>
      </c>
      <c r="E1458" s="30">
        <f>IF(COUNTIF(Tableau8[Exclus], C1458) &gt; 0, 1, 0)</f>
        <v>0</v>
      </c>
      <c r="F1458" s="84" t="e">
        <f>VLOOKUP($C1458,'NACE_ 2008 Exclus'!$B$1:$D$361,3,FALSE)</f>
        <v>#N/A</v>
      </c>
    </row>
    <row r="1459" spans="1:6" x14ac:dyDescent="0.2">
      <c r="A1459" s="49" t="s">
        <v>2393</v>
      </c>
      <c r="B1459" s="26" t="s">
        <v>2394</v>
      </c>
      <c r="C1459" s="49" t="s">
        <v>2393</v>
      </c>
      <c r="D1459" s="26" t="s">
        <v>2394</v>
      </c>
      <c r="E1459" s="30">
        <f>IF(COUNTIF(Tableau8[Exclus], C1459) &gt; 0, 1, 0)</f>
        <v>0</v>
      </c>
      <c r="F1459" s="84" t="e">
        <f>VLOOKUP($C1459,'NACE_ 2008 Exclus'!$B$1:$D$361,3,FALSE)</f>
        <v>#N/A</v>
      </c>
    </row>
    <row r="1460" spans="1:6" x14ac:dyDescent="0.2">
      <c r="A1460" s="49" t="s">
        <v>2395</v>
      </c>
      <c r="B1460" s="26" t="s">
        <v>2396</v>
      </c>
      <c r="C1460" s="49" t="s">
        <v>2395</v>
      </c>
      <c r="D1460" s="26" t="s">
        <v>2396</v>
      </c>
      <c r="E1460" s="30">
        <f>IF(COUNTIF(Tableau8[Exclus], C1460) &gt; 0, 1, 0)</f>
        <v>0</v>
      </c>
      <c r="F1460" s="84" t="e">
        <f>VLOOKUP($C1460,'NACE_ 2008 Exclus'!$B$1:$D$361,3,FALSE)</f>
        <v>#N/A</v>
      </c>
    </row>
    <row r="1461" spans="1:6" x14ac:dyDescent="0.2">
      <c r="A1461" s="49" t="s">
        <v>2397</v>
      </c>
      <c r="B1461" s="26" t="s">
        <v>2398</v>
      </c>
      <c r="C1461" s="49" t="s">
        <v>2397</v>
      </c>
      <c r="D1461" s="26" t="s">
        <v>2398</v>
      </c>
      <c r="E1461" s="30">
        <f>IF(COUNTIF(Tableau8[Exclus], C1461) &gt; 0, 1, 0)</f>
        <v>0</v>
      </c>
      <c r="F1461" s="84" t="e">
        <f>VLOOKUP($C1461,'NACE_ 2008 Exclus'!$B$1:$D$361,3,FALSE)</f>
        <v>#N/A</v>
      </c>
    </row>
    <row r="1462" spans="1:6" ht="25.5" x14ac:dyDescent="0.2">
      <c r="A1462" s="49" t="s">
        <v>2399</v>
      </c>
      <c r="B1462" s="26" t="s">
        <v>2400</v>
      </c>
      <c r="C1462" s="49" t="s">
        <v>2399</v>
      </c>
      <c r="D1462" s="26" t="s">
        <v>2400</v>
      </c>
      <c r="E1462" s="30">
        <f>IF(COUNTIF(Tableau8[Exclus], C1462) &gt; 0, 1, 0)</f>
        <v>0</v>
      </c>
      <c r="F1462" s="84" t="e">
        <f>VLOOKUP($C1462,'NACE_ 2008 Exclus'!$B$1:$D$361,3,FALSE)</f>
        <v>#N/A</v>
      </c>
    </row>
    <row r="1463" spans="1:6" ht="25.5" x14ac:dyDescent="0.2">
      <c r="A1463" s="49" t="s">
        <v>2401</v>
      </c>
      <c r="B1463" s="26" t="s">
        <v>2402</v>
      </c>
      <c r="C1463" s="49" t="s">
        <v>2401</v>
      </c>
      <c r="D1463" s="26" t="s">
        <v>2402</v>
      </c>
      <c r="E1463" s="30">
        <f>IF(COUNTIF(Tableau8[Exclus], C1463) &gt; 0, 1, 0)</f>
        <v>0</v>
      </c>
      <c r="F1463" s="84" t="e">
        <f>VLOOKUP($C1463,'NACE_ 2008 Exclus'!$B$1:$D$361,3,FALSE)</f>
        <v>#N/A</v>
      </c>
    </row>
    <row r="1464" spans="1:6" x14ac:dyDescent="0.2">
      <c r="A1464" s="49" t="s">
        <v>2403</v>
      </c>
      <c r="B1464" s="26" t="s">
        <v>2404</v>
      </c>
      <c r="C1464" s="49" t="s">
        <v>2403</v>
      </c>
      <c r="D1464" s="26" t="s">
        <v>2404</v>
      </c>
      <c r="E1464" s="30">
        <f>IF(COUNTIF(Tableau8[Exclus], C1464) &gt; 0, 1, 0)</f>
        <v>0</v>
      </c>
      <c r="F1464" s="84" t="e">
        <f>VLOOKUP($C1464,'NACE_ 2008 Exclus'!$B$1:$D$361,3,FALSE)</f>
        <v>#N/A</v>
      </c>
    </row>
    <row r="1465" spans="1:6" ht="25.5" x14ac:dyDescent="0.2">
      <c r="A1465" s="49" t="s">
        <v>2407</v>
      </c>
      <c r="B1465" s="26" t="s">
        <v>2408</v>
      </c>
      <c r="C1465" s="49" t="s">
        <v>2405</v>
      </c>
      <c r="D1465" s="26" t="s">
        <v>2406</v>
      </c>
      <c r="E1465" s="30">
        <f>IF(COUNTIF(Tableau8[Exclus], C1465) &gt; 0, 1, 0)</f>
        <v>0</v>
      </c>
      <c r="F1465" s="84" t="e">
        <f>VLOOKUP($C1465,'NACE_ 2008 Exclus'!$B$1:$D$361,3,FALSE)</f>
        <v>#N/A</v>
      </c>
    </row>
    <row r="1466" spans="1:6" ht="25.5" x14ac:dyDescent="0.2">
      <c r="A1466" s="49" t="s">
        <v>2407</v>
      </c>
      <c r="B1466" s="26" t="s">
        <v>2408</v>
      </c>
      <c r="C1466" s="49" t="s">
        <v>2409</v>
      </c>
      <c r="D1466" s="26" t="s">
        <v>2410</v>
      </c>
      <c r="E1466" s="85">
        <f>IF(COUNTIF(Tableau8[Exclus], C1466) &gt; 0, 1, 0)</f>
        <v>1</v>
      </c>
      <c r="F1466" s="75" t="str">
        <f>VLOOKUP($C1466,'NACE_ 2008 Exclus'!$B$1:$D$361,3,FALSE)</f>
        <v>Exclus suite au Décret SESAM si plus de 5 ETP occupés</v>
      </c>
    </row>
    <row r="1467" spans="1:6" ht="25.5" x14ac:dyDescent="0.2">
      <c r="A1467" s="49" t="s">
        <v>2411</v>
      </c>
      <c r="B1467" s="26" t="s">
        <v>2528</v>
      </c>
      <c r="C1467" s="49" t="s">
        <v>2411</v>
      </c>
      <c r="D1467" s="26" t="s">
        <v>2412</v>
      </c>
      <c r="E1467" s="85">
        <f>IF(COUNTIF(Tableau8[Exclus], C1467) &gt; 0, 1, 0)</f>
        <v>1</v>
      </c>
      <c r="F1467" s="75" t="str">
        <f>VLOOKUP($C1467,'NACE_ 2008 Exclus'!$B$1:$D$361,3,FALSE)</f>
        <v>Exclus suite au Décret SESAM si plus de 5 ETP occupés</v>
      </c>
    </row>
    <row r="1468" spans="1:6" ht="38.25" x14ac:dyDescent="0.2">
      <c r="A1468" s="49" t="s">
        <v>2413</v>
      </c>
      <c r="B1468" s="26" t="s">
        <v>2529</v>
      </c>
      <c r="C1468" s="49" t="s">
        <v>2413</v>
      </c>
      <c r="D1468" s="26" t="s">
        <v>2414</v>
      </c>
      <c r="E1468" s="85">
        <f>IF(COUNTIF(Tableau8[Exclus], C1468) &gt; 0, 1, 0)</f>
        <v>1</v>
      </c>
      <c r="F1468" s="75" t="str">
        <f>VLOOKUP($C1468,'NACE_ 2008 Exclus'!$B$1:$D$361,3,FALSE)</f>
        <v>Exclus suite au Décret SESAM si plus de 5 ETP occupés</v>
      </c>
    </row>
    <row r="1469" spans="1:6" ht="25.5" x14ac:dyDescent="0.2">
      <c r="A1469" s="49" t="s">
        <v>2415</v>
      </c>
      <c r="B1469" s="26" t="s">
        <v>2530</v>
      </c>
      <c r="C1469" s="49" t="s">
        <v>2415</v>
      </c>
      <c r="D1469" s="26" t="s">
        <v>2416</v>
      </c>
      <c r="E1469" s="85">
        <f>IF(COUNTIF(Tableau8[Exclus], C1469) &gt; 0, 1, 0)</f>
        <v>1</v>
      </c>
      <c r="F1469" s="75" t="str">
        <f>VLOOKUP($C1469,'NACE_ 2008 Exclus'!$B$1:$D$361,3,FALSE)</f>
        <v>Exclus suite au Décret SESAM si plus de 5 ETP occupés</v>
      </c>
    </row>
    <row r="1470" spans="1:6" ht="25.5" x14ac:dyDescent="0.2">
      <c r="A1470" s="49" t="s">
        <v>2417</v>
      </c>
      <c r="B1470" s="26" t="s">
        <v>2531</v>
      </c>
      <c r="C1470" s="49" t="s">
        <v>2417</v>
      </c>
      <c r="D1470" s="26" t="s">
        <v>2418</v>
      </c>
      <c r="E1470" s="30">
        <f>IF(COUNTIF(Tableau8[Exclus], C1470) &gt; 0, 1, 0)</f>
        <v>0</v>
      </c>
      <c r="F1470" s="84" t="e">
        <f>VLOOKUP($C1470,'NACE_ 2008 Exclus'!$B$1:$D$361,3,FALSE)</f>
        <v>#N/A</v>
      </c>
    </row>
    <row r="1471" spans="1:6" ht="25.5" x14ac:dyDescent="0.2">
      <c r="A1471" s="49" t="s">
        <v>2419</v>
      </c>
      <c r="B1471" s="26" t="s">
        <v>2532</v>
      </c>
      <c r="C1471" s="49" t="s">
        <v>2419</v>
      </c>
      <c r="D1471" s="26" t="s">
        <v>2420</v>
      </c>
      <c r="E1471" s="85">
        <f>IF(COUNTIF(Tableau8[Exclus], C1471) &gt; 0, 1, 0)</f>
        <v>1</v>
      </c>
      <c r="F1471" s="75" t="str">
        <f>VLOOKUP($C1471,'NACE_ 2008 Exclus'!$B$1:$D$361,3,FALSE)</f>
        <v>Exclus suite au Décret SESAM si plus de 5 ETP occupés</v>
      </c>
    </row>
    <row r="1472" spans="1:6" ht="25.5" x14ac:dyDescent="0.2">
      <c r="A1472" s="49" t="s">
        <v>2421</v>
      </c>
      <c r="B1472" s="26" t="s">
        <v>2533</v>
      </c>
      <c r="C1472" s="49" t="s">
        <v>2421</v>
      </c>
      <c r="D1472" s="26" t="s">
        <v>2422</v>
      </c>
      <c r="E1472" s="85">
        <f>IF(COUNTIF(Tableau8[Exclus], C1472) &gt; 0, 1, 0)</f>
        <v>1</v>
      </c>
      <c r="F1472" s="75" t="str">
        <f>VLOOKUP($C1472,'NACE_ 2008 Exclus'!$B$1:$D$361,3,FALSE)</f>
        <v>Exclus suite au Décret SESAM si plus de 5 ETP occupés</v>
      </c>
    </row>
    <row r="1473" spans="1:6" ht="38.25" x14ac:dyDescent="0.2">
      <c r="A1473" s="49" t="s">
        <v>956</v>
      </c>
      <c r="B1473" s="26" t="s">
        <v>957</v>
      </c>
      <c r="C1473" s="49" t="s">
        <v>954</v>
      </c>
      <c r="D1473" s="26" t="s">
        <v>955</v>
      </c>
      <c r="E1473" s="85">
        <f>IF(COUNTIF(Tableau8[Exclus], C1473) &gt; 0, 1, 0)</f>
        <v>1</v>
      </c>
      <c r="F1473" s="75" t="str">
        <f>VLOOKUP($C1473,'NACE_ 2008 Exclus'!$B$1:$D$361,3,FALSE)</f>
        <v>Exclus suite au Décret SESAM si plus de 5 ETP occupés</v>
      </c>
    </row>
    <row r="1474" spans="1:6" ht="25.5" x14ac:dyDescent="0.2">
      <c r="A1474" s="49" t="s">
        <v>960</v>
      </c>
      <c r="B1474" s="26" t="s">
        <v>961</v>
      </c>
      <c r="C1474" s="49" t="s">
        <v>958</v>
      </c>
      <c r="D1474" s="26" t="s">
        <v>959</v>
      </c>
      <c r="E1474" s="85">
        <f>IF(COUNTIF(Tableau8[Exclus], C1474) &gt; 0, 1, 0)</f>
        <v>1</v>
      </c>
      <c r="F1474" s="75" t="str">
        <f>VLOOKUP($C1474,'NACE_ 2008 Exclus'!$B$1:$D$361,3,FALSE)</f>
        <v>Exclus suite au Décret SESAM si plus de 5 ETP occupés</v>
      </c>
    </row>
    <row r="1475" spans="1:6" ht="25.5" x14ac:dyDescent="0.2">
      <c r="A1475" s="49" t="s">
        <v>964</v>
      </c>
      <c r="B1475" s="26" t="s">
        <v>965</v>
      </c>
      <c r="C1475" s="49" t="s">
        <v>962</v>
      </c>
      <c r="D1475" s="26" t="s">
        <v>963</v>
      </c>
      <c r="E1475" s="85">
        <f>IF(COUNTIF(Tableau8[Exclus], C1475) &gt; 0, 1, 0)</f>
        <v>1</v>
      </c>
      <c r="F1475" s="75" t="str">
        <f>VLOOKUP($C1475,'NACE_ 2008 Exclus'!$B$1:$D$361,3,FALSE)</f>
        <v>Exclus suite au Décret SESAM si plus de 5 ETP occupés</v>
      </c>
    </row>
    <row r="1476" spans="1:6" ht="25.5" x14ac:dyDescent="0.2">
      <c r="A1476" s="49" t="s">
        <v>968</v>
      </c>
      <c r="B1476" s="26" t="s">
        <v>969</v>
      </c>
      <c r="C1476" s="49" t="s">
        <v>966</v>
      </c>
      <c r="D1476" s="26" t="s">
        <v>967</v>
      </c>
      <c r="E1476" s="85">
        <f>IF(COUNTIF(Tableau8[Exclus], C1476) &gt; 0, 1, 0)</f>
        <v>1</v>
      </c>
      <c r="F1476" s="75" t="str">
        <f>VLOOKUP($C1476,'NACE_ 2008 Exclus'!$B$1:$D$361,3,FALSE)</f>
        <v>Exclus suite au Décret SESAM si plus de 5 ETP occupés</v>
      </c>
    </row>
    <row r="1477" spans="1:6" x14ac:dyDescent="0.2">
      <c r="A1477" s="49" t="s">
        <v>972</v>
      </c>
      <c r="B1477" s="26" t="s">
        <v>971</v>
      </c>
      <c r="C1477" s="49" t="s">
        <v>970</v>
      </c>
      <c r="D1477" s="26" t="s">
        <v>971</v>
      </c>
      <c r="E1477" s="85">
        <f>IF(COUNTIF(Tableau8[Exclus], C1477) &gt; 0, 1, 0)</f>
        <v>1</v>
      </c>
      <c r="F1477" s="75" t="str">
        <f>VLOOKUP($C1477,'NACE_ 2008 Exclus'!$B$1:$D$361,3,FALSE)</f>
        <v>Exclus suite au Décret SESAM si plus de 5 ETP occupés</v>
      </c>
    </row>
    <row r="1478" spans="1:6" x14ac:dyDescent="0.2">
      <c r="A1478" s="49" t="s">
        <v>975</v>
      </c>
      <c r="B1478" s="26" t="s">
        <v>974</v>
      </c>
      <c r="C1478" s="49" t="s">
        <v>973</v>
      </c>
      <c r="D1478" s="26" t="s">
        <v>974</v>
      </c>
      <c r="E1478" s="85">
        <f>IF(COUNTIF(Tableau8[Exclus], C1478) &gt; 0, 1, 0)</f>
        <v>1</v>
      </c>
      <c r="F1478" s="75" t="str">
        <f>VLOOKUP($C1478,'NACE_ 2008 Exclus'!$B$1:$D$361,3,FALSE)</f>
        <v>Exclus suite au Décret SESAM si plus de 5 ETP occupés</v>
      </c>
    </row>
    <row r="1479" spans="1:6" ht="25.5" x14ac:dyDescent="0.2">
      <c r="A1479" s="49" t="s">
        <v>978</v>
      </c>
      <c r="B1479" s="26" t="s">
        <v>977</v>
      </c>
      <c r="C1479" s="49" t="s">
        <v>976</v>
      </c>
      <c r="D1479" s="26" t="s">
        <v>977</v>
      </c>
      <c r="E1479" s="85">
        <f>IF(COUNTIF(Tableau8[Exclus], C1479) &gt; 0, 1, 0)</f>
        <v>1</v>
      </c>
      <c r="F1479" s="75" t="str">
        <f>VLOOKUP($C1479,'NACE_ 2008 Exclus'!$B$1:$D$361,3,FALSE)</f>
        <v>Exclus suite au Décret SESAM si plus de 5 ETP occupés</v>
      </c>
    </row>
    <row r="1480" spans="1:6" ht="38.25" x14ac:dyDescent="0.2">
      <c r="A1480" s="49" t="s">
        <v>995</v>
      </c>
      <c r="B1480" s="26" t="s">
        <v>996</v>
      </c>
      <c r="C1480" s="49" t="s">
        <v>991</v>
      </c>
      <c r="D1480" s="26" t="s">
        <v>992</v>
      </c>
      <c r="E1480" s="85">
        <f>IF(COUNTIF(Tableau8[Exclus], C1480) &gt; 0, 1, 0)</f>
        <v>1</v>
      </c>
      <c r="F1480" s="75" t="str">
        <f>VLOOKUP($C1480,'NACE_ 2008 Exclus'!$B$1:$D$361,3,FALSE)</f>
        <v>Exclus suite au Décret SESAM si plus de 5 ETP occupés</v>
      </c>
    </row>
    <row r="1481" spans="1:6" ht="51" x14ac:dyDescent="0.2">
      <c r="A1481" s="49" t="s">
        <v>1986</v>
      </c>
      <c r="B1481" s="26" t="s">
        <v>1987</v>
      </c>
      <c r="C1481" s="49" t="s">
        <v>1972</v>
      </c>
      <c r="D1481" s="26" t="s">
        <v>1973</v>
      </c>
      <c r="E1481" s="30">
        <f>IF(COUNTIF(Tableau8[Exclus], C1481) &gt; 0, 1, 0)</f>
        <v>0</v>
      </c>
      <c r="F1481" s="84" t="e">
        <f>VLOOKUP($C1481,'NACE_ 2008 Exclus'!$B$1:$D$361,3,FALSE)</f>
        <v>#N/A</v>
      </c>
    </row>
    <row r="1482" spans="1:6" x14ac:dyDescent="0.2">
      <c r="A1482" s="49" t="s">
        <v>2425</v>
      </c>
      <c r="B1482" s="26" t="s">
        <v>2424</v>
      </c>
      <c r="C1482" s="49" t="s">
        <v>2423</v>
      </c>
      <c r="D1482" s="26" t="s">
        <v>2424</v>
      </c>
      <c r="E1482" s="30">
        <f>IF(COUNTIF(Tableau8[Exclus], C1482) &gt; 0, 1, 0)</f>
        <v>0</v>
      </c>
      <c r="F1482" s="84" t="e">
        <f>VLOOKUP($C1482,'NACE_ 2008 Exclus'!$B$1:$D$361,3,FALSE)</f>
        <v>#N/A</v>
      </c>
    </row>
    <row r="1483" spans="1:6" ht="25.5" x14ac:dyDescent="0.2">
      <c r="A1483" s="49" t="s">
        <v>2428</v>
      </c>
      <c r="B1483" s="26" t="s">
        <v>2427</v>
      </c>
      <c r="C1483" s="49" t="s">
        <v>2426</v>
      </c>
      <c r="D1483" s="26" t="s">
        <v>2427</v>
      </c>
      <c r="E1483" s="30">
        <f>IF(COUNTIF(Tableau8[Exclus], C1483) &gt; 0, 1, 0)</f>
        <v>0</v>
      </c>
      <c r="F1483" s="84" t="e">
        <f>VLOOKUP($C1483,'NACE_ 2008 Exclus'!$B$1:$D$361,3,FALSE)</f>
        <v>#N/A</v>
      </c>
    </row>
    <row r="1484" spans="1:6" x14ac:dyDescent="0.2">
      <c r="A1484" s="49" t="s">
        <v>2431</v>
      </c>
      <c r="B1484" s="26" t="s">
        <v>2432</v>
      </c>
      <c r="C1484" s="49" t="s">
        <v>2429</v>
      </c>
      <c r="D1484" s="26" t="s">
        <v>2430</v>
      </c>
      <c r="E1484" s="30">
        <f>IF(COUNTIF(Tableau8[Exclus], C1484) &gt; 0, 1, 0)</f>
        <v>0</v>
      </c>
      <c r="F1484" s="84" t="e">
        <f>VLOOKUP($C1484,'NACE_ 2008 Exclus'!$B$1:$D$361,3,FALSE)</f>
        <v>#N/A</v>
      </c>
    </row>
    <row r="1485" spans="1:6" ht="25.5" x14ac:dyDescent="0.2">
      <c r="A1485" s="49" t="s">
        <v>2435</v>
      </c>
      <c r="B1485" s="26" t="s">
        <v>2436</v>
      </c>
      <c r="C1485" s="49" t="s">
        <v>2433</v>
      </c>
      <c r="D1485" s="26" t="s">
        <v>2434</v>
      </c>
      <c r="E1485" s="30">
        <f>IF(COUNTIF(Tableau8[Exclus], C1485) &gt; 0, 1, 0)</f>
        <v>0</v>
      </c>
      <c r="F1485" s="84" t="e">
        <f>VLOOKUP($C1485,'NACE_ 2008 Exclus'!$B$1:$D$361,3,FALSE)</f>
        <v>#N/A</v>
      </c>
    </row>
    <row r="1486" spans="1:6" ht="25.5" x14ac:dyDescent="0.2">
      <c r="A1486" s="49" t="s">
        <v>2445</v>
      </c>
      <c r="B1486" s="26" t="s">
        <v>2446</v>
      </c>
      <c r="C1486" s="49" t="s">
        <v>2443</v>
      </c>
      <c r="D1486" s="26" t="s">
        <v>2444</v>
      </c>
      <c r="E1486" s="30">
        <f>IF(COUNTIF(Tableau8[Exclus], C1486) &gt; 0, 1, 0)</f>
        <v>0</v>
      </c>
      <c r="F1486" s="84" t="e">
        <f>VLOOKUP($C1486,'NACE_ 2008 Exclus'!$B$1:$D$361,3,FALSE)</f>
        <v>#N/A</v>
      </c>
    </row>
    <row r="1487" spans="1:6" x14ac:dyDescent="0.2">
      <c r="A1487" s="49" t="s">
        <v>2439</v>
      </c>
      <c r="B1487" s="26" t="s">
        <v>2438</v>
      </c>
      <c r="C1487" s="49" t="s">
        <v>2437</v>
      </c>
      <c r="D1487" s="26" t="s">
        <v>2438</v>
      </c>
      <c r="E1487" s="30">
        <f>IF(COUNTIF(Tableau8[Exclus], C1487) &gt; 0, 1, 0)</f>
        <v>0</v>
      </c>
      <c r="F1487" s="84" t="e">
        <f>VLOOKUP($C1487,'NACE_ 2008 Exclus'!$B$1:$D$361,3,FALSE)</f>
        <v>#N/A</v>
      </c>
    </row>
    <row r="1488" spans="1:6" ht="25.5" x14ac:dyDescent="0.2">
      <c r="A1488" s="49" t="s">
        <v>2442</v>
      </c>
      <c r="B1488" s="26" t="s">
        <v>2441</v>
      </c>
      <c r="C1488" s="49" t="s">
        <v>2440</v>
      </c>
      <c r="D1488" s="26" t="s">
        <v>2441</v>
      </c>
      <c r="E1488" s="30">
        <f>IF(COUNTIF(Tableau8[Exclus], C1488) &gt; 0, 1, 0)</f>
        <v>0</v>
      </c>
      <c r="F1488" s="84" t="e">
        <f>VLOOKUP($C1488,'NACE_ 2008 Exclus'!$B$1:$D$361,3,FALSE)</f>
        <v>#N/A</v>
      </c>
    </row>
    <row r="1489" spans="1:6" ht="25.5" x14ac:dyDescent="0.2">
      <c r="A1489" s="49" t="s">
        <v>1988</v>
      </c>
      <c r="B1489" s="26" t="s">
        <v>1989</v>
      </c>
      <c r="C1489" s="49" t="s">
        <v>1972</v>
      </c>
      <c r="D1489" s="26" t="s">
        <v>1973</v>
      </c>
      <c r="E1489" s="30">
        <f>IF(COUNTIF(Tableau8[Exclus], C1489) &gt; 0, 1, 0)</f>
        <v>0</v>
      </c>
      <c r="F1489" s="84" t="e">
        <f>VLOOKUP($C1489,'NACE_ 2008 Exclus'!$B$1:$D$361,3,FALSE)</f>
        <v>#N/A</v>
      </c>
    </row>
    <row r="1490" spans="1:6" ht="25.5" x14ac:dyDescent="0.2">
      <c r="A1490" s="49" t="s">
        <v>1947</v>
      </c>
      <c r="B1490" s="26" t="s">
        <v>1948</v>
      </c>
      <c r="C1490" s="49" t="s">
        <v>1945</v>
      </c>
      <c r="D1490" s="26" t="s">
        <v>1946</v>
      </c>
      <c r="E1490" s="30">
        <f>IF(COUNTIF(Tableau8[Exclus], C1490) &gt; 0, 1, 0)</f>
        <v>0</v>
      </c>
      <c r="F1490" s="84" t="e">
        <f>VLOOKUP($C1490,'NACE_ 2008 Exclus'!$B$1:$D$361,3,FALSE)</f>
        <v>#N/A</v>
      </c>
    </row>
    <row r="1491" spans="1:6" ht="25.5" x14ac:dyDescent="0.2">
      <c r="A1491" s="49" t="s">
        <v>1947</v>
      </c>
      <c r="B1491" s="26" t="s">
        <v>1948</v>
      </c>
      <c r="C1491" s="49" t="s">
        <v>2234</v>
      </c>
      <c r="D1491" s="26" t="s">
        <v>2235</v>
      </c>
      <c r="E1491" s="30">
        <f>IF(COUNTIF(Tableau8[Exclus], C1491) &gt; 0, 1, 0)</f>
        <v>0</v>
      </c>
      <c r="F1491" s="84" t="e">
        <f>VLOOKUP($C1491,'NACE_ 2008 Exclus'!$B$1:$D$361,3,FALSE)</f>
        <v>#N/A</v>
      </c>
    </row>
    <row r="1492" spans="1:6" ht="25.5" x14ac:dyDescent="0.2">
      <c r="A1492" s="49" t="s">
        <v>1947</v>
      </c>
      <c r="B1492" s="26" t="s">
        <v>1948</v>
      </c>
      <c r="C1492" s="49" t="s">
        <v>2426</v>
      </c>
      <c r="D1492" s="26" t="s">
        <v>2427</v>
      </c>
      <c r="E1492" s="30">
        <f>IF(COUNTIF(Tableau8[Exclus], C1492) &gt; 0, 1, 0)</f>
        <v>0</v>
      </c>
      <c r="F1492" s="84" t="e">
        <f>VLOOKUP($C1492,'NACE_ 2008 Exclus'!$B$1:$D$361,3,FALSE)</f>
        <v>#N/A</v>
      </c>
    </row>
    <row r="1493" spans="1:6" x14ac:dyDescent="0.2">
      <c r="A1493" s="49" t="s">
        <v>2449</v>
      </c>
      <c r="B1493" s="26" t="s">
        <v>2448</v>
      </c>
      <c r="C1493" s="49" t="s">
        <v>2447</v>
      </c>
      <c r="D1493" s="26" t="s">
        <v>2448</v>
      </c>
      <c r="E1493" s="30">
        <f>IF(COUNTIF(Tableau8[Exclus], C1493) &gt; 0, 1, 0)</f>
        <v>0</v>
      </c>
      <c r="F1493" s="84" t="e">
        <f>VLOOKUP($C1493,'NACE_ 2008 Exclus'!$B$1:$D$361,3,FALSE)</f>
        <v>#N/A</v>
      </c>
    </row>
    <row r="1494" spans="1:6" x14ac:dyDescent="0.2">
      <c r="A1494" s="49" t="s">
        <v>2452</v>
      </c>
      <c r="B1494" s="26" t="s">
        <v>2451</v>
      </c>
      <c r="C1494" s="49" t="s">
        <v>2450</v>
      </c>
      <c r="D1494" s="26" t="s">
        <v>2451</v>
      </c>
      <c r="E1494" s="30">
        <f>IF(COUNTIF(Tableau8[Exclus], C1494) &gt; 0, 1, 0)</f>
        <v>0</v>
      </c>
      <c r="F1494" s="84" t="e">
        <f>VLOOKUP($C1494,'NACE_ 2008 Exclus'!$B$1:$D$361,3,FALSE)</f>
        <v>#N/A</v>
      </c>
    </row>
    <row r="1495" spans="1:6" ht="25.5" x14ac:dyDescent="0.2">
      <c r="A1495" s="49" t="s">
        <v>2455</v>
      </c>
      <c r="B1495" s="26" t="s">
        <v>2456</v>
      </c>
      <c r="C1495" s="49" t="s">
        <v>2453</v>
      </c>
      <c r="D1495" s="26" t="s">
        <v>2454</v>
      </c>
      <c r="E1495" s="30">
        <f>IF(COUNTIF(Tableau8[Exclus], C1495) &gt; 0, 1, 0)</f>
        <v>0</v>
      </c>
      <c r="F1495" s="84" t="e">
        <f>VLOOKUP($C1495,'NACE_ 2008 Exclus'!$B$1:$D$361,3,FALSE)</f>
        <v>#N/A</v>
      </c>
    </row>
    <row r="1496" spans="1:6" ht="25.5" x14ac:dyDescent="0.2">
      <c r="A1496" s="49" t="s">
        <v>2459</v>
      </c>
      <c r="B1496" s="26" t="s">
        <v>2458</v>
      </c>
      <c r="C1496" s="49" t="s">
        <v>2457</v>
      </c>
      <c r="D1496" s="26" t="s">
        <v>2458</v>
      </c>
      <c r="E1496" s="30">
        <f>IF(COUNTIF(Tableau8[Exclus], C1496) &gt; 0, 1, 0)</f>
        <v>0</v>
      </c>
      <c r="F1496" s="84" t="e">
        <f>VLOOKUP($C1496,'NACE_ 2008 Exclus'!$B$1:$D$361,3,FALSE)</f>
        <v>#N/A</v>
      </c>
    </row>
    <row r="1497" spans="1:6" x14ac:dyDescent="0.2">
      <c r="A1497" s="49" t="s">
        <v>2462</v>
      </c>
      <c r="B1497" s="26" t="s">
        <v>2461</v>
      </c>
      <c r="C1497" s="49" t="s">
        <v>2460</v>
      </c>
      <c r="D1497" s="26" t="s">
        <v>2461</v>
      </c>
      <c r="E1497" s="30">
        <f>IF(COUNTIF(Tableau8[Exclus], C1497) &gt; 0, 1, 0)</f>
        <v>0</v>
      </c>
      <c r="F1497" s="84" t="e">
        <f>VLOOKUP($C1497,'NACE_ 2008 Exclus'!$B$1:$D$361,3,FALSE)</f>
        <v>#N/A</v>
      </c>
    </row>
    <row r="1498" spans="1:6" x14ac:dyDescent="0.2">
      <c r="A1498" s="49" t="s">
        <v>2465</v>
      </c>
      <c r="B1498" s="26" t="s">
        <v>2464</v>
      </c>
      <c r="C1498" s="49" t="s">
        <v>2463</v>
      </c>
      <c r="D1498" s="26" t="s">
        <v>2464</v>
      </c>
      <c r="E1498" s="30">
        <f>IF(COUNTIF(Tableau8[Exclus], C1498) &gt; 0, 1, 0)</f>
        <v>0</v>
      </c>
      <c r="F1498" s="84" t="e">
        <f>VLOOKUP($C1498,'NACE_ 2008 Exclus'!$B$1:$D$361,3,FALSE)</f>
        <v>#N/A</v>
      </c>
    </row>
    <row r="1499" spans="1:6" ht="25.5" x14ac:dyDescent="0.2">
      <c r="A1499" s="49" t="s">
        <v>2466</v>
      </c>
      <c r="B1499" s="26" t="s">
        <v>2467</v>
      </c>
      <c r="C1499" s="49" t="s">
        <v>2466</v>
      </c>
      <c r="D1499" s="26" t="s">
        <v>2467</v>
      </c>
      <c r="E1499" s="30">
        <f>IF(COUNTIF(Tableau8[Exclus], C1499) &gt; 0, 1, 0)</f>
        <v>0</v>
      </c>
      <c r="F1499" s="84" t="e">
        <f>VLOOKUP($C1499,'NACE_ 2008 Exclus'!$B$1:$D$361,3,FALSE)</f>
        <v>#N/A</v>
      </c>
    </row>
    <row r="1500" spans="1:6" ht="38.25" x14ac:dyDescent="0.2">
      <c r="A1500" s="49" t="s">
        <v>2468</v>
      </c>
      <c r="B1500" s="26" t="s">
        <v>2469</v>
      </c>
      <c r="C1500" s="49" t="s">
        <v>2468</v>
      </c>
      <c r="D1500" s="26" t="s">
        <v>2469</v>
      </c>
      <c r="E1500" s="30">
        <f>IF(COUNTIF(Tableau8[Exclus], C1500) &gt; 0, 1, 0)</f>
        <v>0</v>
      </c>
      <c r="F1500" s="84" t="e">
        <f>VLOOKUP($C1500,'NACE_ 2008 Exclus'!$B$1:$D$361,3,FALSE)</f>
        <v>#N/A</v>
      </c>
    </row>
    <row r="1501" spans="1:6" ht="38.25" x14ac:dyDescent="0.2">
      <c r="A1501" s="49" t="s">
        <v>2470</v>
      </c>
      <c r="B1501" s="26" t="s">
        <v>2471</v>
      </c>
      <c r="C1501" s="49" t="s">
        <v>2470</v>
      </c>
      <c r="D1501" s="26" t="s">
        <v>2471</v>
      </c>
      <c r="E1501" s="30">
        <f>IF(COUNTIF(Tableau8[Exclus], C1501) &gt; 0, 1, 0)</f>
        <v>0</v>
      </c>
      <c r="F1501" s="84" t="e">
        <f>VLOOKUP($C1501,'NACE_ 2008 Exclus'!$B$1:$D$361,3,FALSE)</f>
        <v>#N/A</v>
      </c>
    </row>
    <row r="1502" spans="1:6" ht="25.5" x14ac:dyDescent="0.2">
      <c r="A1502" s="49" t="s">
        <v>2472</v>
      </c>
      <c r="B1502" s="26" t="s">
        <v>2473</v>
      </c>
      <c r="C1502" s="49" t="s">
        <v>2472</v>
      </c>
      <c r="D1502" s="26" t="s">
        <v>2473</v>
      </c>
      <c r="E1502" s="30">
        <f>IF(COUNTIF(Tableau8[Exclus], C1502) &gt; 0, 1, 0)</f>
        <v>0</v>
      </c>
      <c r="F1502" s="84" t="e">
        <f>VLOOKUP($C1502,'NACE_ 2008 Exclus'!$B$1:$D$361,3,FALSE)</f>
        <v>#N/A</v>
      </c>
    </row>
  </sheetData>
  <autoFilter ref="A1:F1502" xr:uid="{00000000-0001-0000-0000-000000000000}">
    <sortState xmlns:xlrd2="http://schemas.microsoft.com/office/spreadsheetml/2017/richdata2" ref="A2:F1502">
      <sortCondition ref="A1:A1502"/>
    </sortState>
  </autoFilter>
  <conditionalFormatting sqref="E2:E1502">
    <cfRule type="expression" dxfId="11" priority="9">
      <formula>#REF!=$E2</formula>
    </cfRule>
    <cfRule type="expression" dxfId="10" priority="10">
      <formula>#REF!&lt;&gt;$E2</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16C9E-EA71-4942-AA8C-7C5FFD542A9C}">
  <dimension ref="A1:M1502"/>
  <sheetViews>
    <sheetView showGridLines="0" zoomScaleNormal="100" workbookViewId="0">
      <selection activeCell="G6" sqref="G6"/>
    </sheetView>
  </sheetViews>
  <sheetFormatPr baseColWidth="10" defaultColWidth="15.28515625" defaultRowHeight="12.75" x14ac:dyDescent="0.2"/>
  <cols>
    <col min="1" max="1" width="11.42578125" style="52" customWidth="1"/>
    <col min="2" max="2" width="36" style="24" customWidth="1"/>
    <col min="3" max="3" width="11.42578125" style="52" customWidth="1"/>
    <col min="4" max="4" width="36" style="24" customWidth="1"/>
    <col min="5" max="5" width="13" style="38" customWidth="1"/>
    <col min="6" max="6" width="10.140625" style="29" customWidth="1"/>
    <col min="7" max="7" width="42.85546875" style="77" customWidth="1"/>
    <col min="8" max="9" width="18.42578125" style="48" customWidth="1"/>
    <col min="10" max="10" width="11.7109375" style="23" customWidth="1"/>
    <col min="11" max="12" width="20.42578125" style="23" customWidth="1"/>
    <col min="13" max="13" width="38.28515625" style="24" customWidth="1"/>
    <col min="14" max="16384" width="15.28515625" style="23"/>
  </cols>
  <sheetData>
    <row r="1" spans="1:13" s="59" customFormat="1" ht="105" x14ac:dyDescent="0.25">
      <c r="A1" s="54" t="s">
        <v>3009</v>
      </c>
      <c r="B1" s="54" t="s">
        <v>3005</v>
      </c>
      <c r="C1" s="55" t="s">
        <v>3010</v>
      </c>
      <c r="D1" s="55" t="s">
        <v>3006</v>
      </c>
      <c r="E1" s="54" t="s">
        <v>3013</v>
      </c>
      <c r="F1" s="56" t="s">
        <v>3014</v>
      </c>
      <c r="G1" s="74" t="s">
        <v>3021</v>
      </c>
      <c r="H1" s="54" t="s">
        <v>3007</v>
      </c>
      <c r="I1" s="56" t="s">
        <v>3008</v>
      </c>
      <c r="J1" s="57" t="s">
        <v>0</v>
      </c>
      <c r="K1" s="58" t="s">
        <v>3011</v>
      </c>
      <c r="L1" s="58" t="s">
        <v>3012</v>
      </c>
      <c r="M1" s="58" t="s">
        <v>3016</v>
      </c>
    </row>
    <row r="2" spans="1:13" ht="25.5" x14ac:dyDescent="0.2">
      <c r="A2" s="49" t="s">
        <v>1</v>
      </c>
      <c r="B2" s="26" t="s">
        <v>2</v>
      </c>
      <c r="C2" s="49" t="s">
        <v>1</v>
      </c>
      <c r="D2" s="26" t="s">
        <v>2515</v>
      </c>
      <c r="E2" s="37">
        <v>1</v>
      </c>
      <c r="F2" s="30">
        <f>IF(COUNTIF(Tableau8[Exclus], C2) &gt; 0, 1, 0)</f>
        <v>1</v>
      </c>
      <c r="G2" s="27" t="str">
        <f>Tableau9[[#This Row],[Raison]]</f>
        <v xml:space="preserve">Exclus suite au règlement de minimis </v>
      </c>
      <c r="H2" s="47" t="str">
        <f t="shared" ref="H2:H65" si="0">IF(COUNTIF($C$1:$C$2000,A2)&gt;0,"NACE 2008 existant","Non 2008")</f>
        <v>NACE 2008 existant</v>
      </c>
      <c r="I2" s="47" t="str">
        <f t="shared" ref="I2:I65" si="1">IF(COUNTIF($A$1:$A$2000,$C2)&gt;0,"Nace 2025 existant","Non 2025")</f>
        <v>Nace 2025 existant</v>
      </c>
      <c r="J2" s="25" t="s">
        <v>3</v>
      </c>
      <c r="K2" s="25"/>
      <c r="L2" s="25"/>
      <c r="M2" s="26"/>
    </row>
    <row r="3" spans="1:13" x14ac:dyDescent="0.2">
      <c r="A3" s="49" t="s">
        <v>4</v>
      </c>
      <c r="B3" s="26" t="s">
        <v>5</v>
      </c>
      <c r="C3" s="49" t="s">
        <v>4</v>
      </c>
      <c r="D3" s="26" t="s">
        <v>5</v>
      </c>
      <c r="E3" s="37">
        <v>1</v>
      </c>
      <c r="F3" s="30">
        <f>IF(COUNTIF(Tableau8[Exclus], C3) &gt; 0, 1, 0)</f>
        <v>1</v>
      </c>
      <c r="G3" s="27" t="str">
        <f>Tableau9[[#This Row],[Raison]]</f>
        <v xml:space="preserve">Exclus suite au règlement de minimis </v>
      </c>
      <c r="H3" s="47" t="str">
        <f t="shared" si="0"/>
        <v>NACE 2008 existant</v>
      </c>
      <c r="I3" s="47" t="str">
        <f t="shared" si="1"/>
        <v>Nace 2025 existant</v>
      </c>
      <c r="J3" s="25" t="s">
        <v>3</v>
      </c>
      <c r="K3" s="25"/>
      <c r="L3" s="25"/>
      <c r="M3" s="26"/>
    </row>
    <row r="4" spans="1:13" ht="25.5" x14ac:dyDescent="0.2">
      <c r="A4" s="49" t="s">
        <v>6</v>
      </c>
      <c r="B4" s="26" t="s">
        <v>7</v>
      </c>
      <c r="C4" s="49" t="s">
        <v>6</v>
      </c>
      <c r="D4" s="26" t="s">
        <v>7</v>
      </c>
      <c r="E4" s="37">
        <v>1</v>
      </c>
      <c r="F4" s="30">
        <f>IF(COUNTIF(Tableau8[Exclus], C4) &gt; 0, 1, 0)</f>
        <v>1</v>
      </c>
      <c r="G4" s="27" t="str">
        <f>Tableau9[[#This Row],[Raison]]</f>
        <v xml:space="preserve">Exclus suite au règlement de minimis </v>
      </c>
      <c r="H4" s="47" t="str">
        <f t="shared" si="0"/>
        <v>NACE 2008 existant</v>
      </c>
      <c r="I4" s="47" t="str">
        <f t="shared" si="1"/>
        <v>Nace 2025 existant</v>
      </c>
      <c r="J4" s="25" t="s">
        <v>3</v>
      </c>
      <c r="K4" s="25"/>
      <c r="L4" s="25"/>
      <c r="M4" s="26"/>
    </row>
    <row r="5" spans="1:13" ht="25.5" x14ac:dyDescent="0.2">
      <c r="A5" s="49" t="s">
        <v>6</v>
      </c>
      <c r="B5" s="26" t="s">
        <v>7</v>
      </c>
      <c r="C5" s="49" t="s">
        <v>16</v>
      </c>
      <c r="D5" s="26" t="s">
        <v>17</v>
      </c>
      <c r="E5" s="25">
        <v>1</v>
      </c>
      <c r="F5" s="30">
        <f>IF(COUNTIF(Tableau8[Exclus], C5) &gt; 0, 1, 0)</f>
        <v>1</v>
      </c>
      <c r="G5" s="27" t="str">
        <f>Tableau9[[#This Row],[Raison]]</f>
        <v xml:space="preserve">Exclus suite au règlement de minimis </v>
      </c>
      <c r="H5" s="47" t="str">
        <f t="shared" si="0"/>
        <v>NACE 2008 existant</v>
      </c>
      <c r="I5" s="47" t="str">
        <f t="shared" si="1"/>
        <v>Nace 2025 existant</v>
      </c>
      <c r="J5" s="25" t="s">
        <v>18</v>
      </c>
      <c r="K5" s="25"/>
      <c r="L5" s="25"/>
      <c r="M5" s="26" t="s">
        <v>3003</v>
      </c>
    </row>
    <row r="6" spans="1:13" ht="25.5" x14ac:dyDescent="0.2">
      <c r="A6" s="49" t="s">
        <v>6</v>
      </c>
      <c r="B6" s="26" t="s">
        <v>7</v>
      </c>
      <c r="C6" s="49" t="s">
        <v>34</v>
      </c>
      <c r="D6" s="26" t="s">
        <v>35</v>
      </c>
      <c r="E6" s="25">
        <v>1</v>
      </c>
      <c r="F6" s="30">
        <f>IF(COUNTIF(Tableau8[Exclus], C6) &gt; 0, 1, 0)</f>
        <v>1</v>
      </c>
      <c r="G6" s="27" t="str">
        <f>'NACE_ 2008 Exclus'!D17</f>
        <v xml:space="preserve">Exclus suite au règlement de minimis </v>
      </c>
      <c r="H6" s="47" t="str">
        <f t="shared" si="0"/>
        <v>NACE 2008 existant</v>
      </c>
      <c r="I6" s="47" t="str">
        <f t="shared" si="1"/>
        <v>Nace 2025 existant</v>
      </c>
      <c r="J6" s="25" t="s">
        <v>18</v>
      </c>
      <c r="K6" s="25"/>
      <c r="L6" s="25"/>
      <c r="M6" s="25"/>
    </row>
    <row r="7" spans="1:13" x14ac:dyDescent="0.2">
      <c r="A7" s="49" t="s">
        <v>8</v>
      </c>
      <c r="B7" s="26" t="s">
        <v>9</v>
      </c>
      <c r="C7" s="49" t="s">
        <v>8</v>
      </c>
      <c r="D7" s="26" t="s">
        <v>9</v>
      </c>
      <c r="E7" s="37">
        <v>1</v>
      </c>
      <c r="F7" s="30">
        <f>IF(COUNTIF(Tableau8[Exclus], C7) &gt; 0, 1, 0)</f>
        <v>1</v>
      </c>
      <c r="G7" s="27" t="str">
        <f>Tableau9[[#This Row],[Raison]]</f>
        <v xml:space="preserve">Exclus suite au règlement de minimis </v>
      </c>
      <c r="H7" s="47" t="str">
        <f t="shared" si="0"/>
        <v>NACE 2008 existant</v>
      </c>
      <c r="I7" s="47" t="str">
        <f t="shared" si="1"/>
        <v>Nace 2025 existant</v>
      </c>
      <c r="J7" s="25" t="s">
        <v>3</v>
      </c>
      <c r="K7" s="25"/>
      <c r="L7" s="25"/>
      <c r="M7" s="26"/>
    </row>
    <row r="8" spans="1:13" x14ac:dyDescent="0.2">
      <c r="A8" s="49" t="s">
        <v>10</v>
      </c>
      <c r="B8" s="26" t="s">
        <v>11</v>
      </c>
      <c r="C8" s="49" t="s">
        <v>10</v>
      </c>
      <c r="D8" s="26" t="s">
        <v>11</v>
      </c>
      <c r="E8" s="37">
        <v>1</v>
      </c>
      <c r="F8" s="30">
        <f>IF(COUNTIF(Tableau8[Exclus], C8) &gt; 0, 1, 0)</f>
        <v>1</v>
      </c>
      <c r="G8" s="27" t="str">
        <f>Tableau9[[#This Row],[Raison]]</f>
        <v xml:space="preserve">Exclus suite au règlement de minimis </v>
      </c>
      <c r="H8" s="47" t="str">
        <f t="shared" si="0"/>
        <v>NACE 2008 existant</v>
      </c>
      <c r="I8" s="47" t="str">
        <f t="shared" si="1"/>
        <v>Nace 2025 existant</v>
      </c>
      <c r="J8" s="25" t="s">
        <v>3</v>
      </c>
      <c r="K8" s="25"/>
      <c r="L8" s="25"/>
      <c r="M8" s="26"/>
    </row>
    <row r="9" spans="1:13" x14ac:dyDescent="0.2">
      <c r="A9" s="49" t="s">
        <v>12</v>
      </c>
      <c r="B9" s="26" t="s">
        <v>13</v>
      </c>
      <c r="C9" s="49" t="s">
        <v>12</v>
      </c>
      <c r="D9" s="26" t="s">
        <v>13</v>
      </c>
      <c r="E9" s="37">
        <v>1</v>
      </c>
      <c r="F9" s="30">
        <f>IF(COUNTIF(Tableau8[Exclus], C9) &gt; 0, 1, 0)</f>
        <v>1</v>
      </c>
      <c r="G9" s="27" t="str">
        <f>Tableau9[[#This Row],[Raison]]</f>
        <v xml:space="preserve">Exclus suite au règlement de minimis </v>
      </c>
      <c r="H9" s="47" t="str">
        <f t="shared" si="0"/>
        <v>NACE 2008 existant</v>
      </c>
      <c r="I9" s="47" t="str">
        <f t="shared" si="1"/>
        <v>Nace 2025 existant</v>
      </c>
      <c r="J9" s="25" t="s">
        <v>3</v>
      </c>
      <c r="K9" s="25"/>
      <c r="L9" s="25"/>
      <c r="M9" s="26"/>
    </row>
    <row r="10" spans="1:13" x14ac:dyDescent="0.2">
      <c r="A10" s="49" t="s">
        <v>14</v>
      </c>
      <c r="B10" s="26" t="s">
        <v>15</v>
      </c>
      <c r="C10" s="49" t="s">
        <v>14</v>
      </c>
      <c r="D10" s="26" t="s">
        <v>15</v>
      </c>
      <c r="E10" s="37">
        <v>1</v>
      </c>
      <c r="F10" s="30">
        <f>IF(COUNTIF(Tableau8[Exclus], C10) &gt; 0, 1, 0)</f>
        <v>1</v>
      </c>
      <c r="G10" s="27" t="str">
        <f>Tableau9[[#This Row],[Raison]]</f>
        <v xml:space="preserve">Exclus suite au règlement de minimis </v>
      </c>
      <c r="H10" s="47" t="str">
        <f t="shared" si="0"/>
        <v>NACE 2008 existant</v>
      </c>
      <c r="I10" s="47" t="str">
        <f t="shared" si="1"/>
        <v>Nace 2025 existant</v>
      </c>
      <c r="J10" s="25" t="s">
        <v>3</v>
      </c>
      <c r="K10" s="25"/>
      <c r="L10" s="25"/>
      <c r="M10" s="26"/>
    </row>
    <row r="11" spans="1:13" x14ac:dyDescent="0.2">
      <c r="A11" s="49" t="s">
        <v>16</v>
      </c>
      <c r="B11" s="26" t="s">
        <v>17</v>
      </c>
      <c r="C11" s="49" t="s">
        <v>16</v>
      </c>
      <c r="D11" s="26" t="s">
        <v>17</v>
      </c>
      <c r="E11" s="37">
        <v>1</v>
      </c>
      <c r="F11" s="30">
        <f>IF(COUNTIF(Tableau8[Exclus], C11) &gt; 0, 1, 0)</f>
        <v>1</v>
      </c>
      <c r="G11" s="27" t="str">
        <f>'NACE_ 2008 Exclus'!D9</f>
        <v xml:space="preserve">Exclus suite au règlement de minimis </v>
      </c>
      <c r="H11" s="47" t="str">
        <f t="shared" si="0"/>
        <v>NACE 2008 existant</v>
      </c>
      <c r="I11" s="47" t="str">
        <f t="shared" si="1"/>
        <v>Nace 2025 existant</v>
      </c>
      <c r="J11" s="25" t="s">
        <v>19</v>
      </c>
      <c r="K11" s="25"/>
      <c r="L11" s="25"/>
      <c r="M11" s="26"/>
    </row>
    <row r="12" spans="1:13" x14ac:dyDescent="0.2">
      <c r="A12" s="49" t="s">
        <v>20</v>
      </c>
      <c r="B12" s="26" t="s">
        <v>21</v>
      </c>
      <c r="C12" s="49" t="s">
        <v>20</v>
      </c>
      <c r="D12" s="26" t="s">
        <v>21</v>
      </c>
      <c r="E12" s="37">
        <v>1</v>
      </c>
      <c r="F12" s="30">
        <f>IF(COUNTIF(Tableau8[Exclus], C12) &gt; 0, 1, 0)</f>
        <v>1</v>
      </c>
      <c r="G12" s="27" t="str">
        <f>'NACE_ 2008 Exclus'!D10</f>
        <v xml:space="preserve">Exclus suite au règlement de minimis </v>
      </c>
      <c r="H12" s="47" t="str">
        <f t="shared" si="0"/>
        <v>NACE 2008 existant</v>
      </c>
      <c r="I12" s="47" t="str">
        <f t="shared" si="1"/>
        <v>Nace 2025 existant</v>
      </c>
      <c r="J12" s="25" t="s">
        <v>3</v>
      </c>
      <c r="K12" s="25"/>
      <c r="L12" s="25"/>
      <c r="M12" s="26"/>
    </row>
    <row r="13" spans="1:13" x14ac:dyDescent="0.2">
      <c r="A13" s="49" t="s">
        <v>22</v>
      </c>
      <c r="B13" s="26" t="s">
        <v>23</v>
      </c>
      <c r="C13" s="49" t="s">
        <v>22</v>
      </c>
      <c r="D13" s="26" t="s">
        <v>23</v>
      </c>
      <c r="E13" s="37">
        <v>1</v>
      </c>
      <c r="F13" s="30">
        <f>IF(COUNTIF(Tableau8[Exclus], C13) &gt; 0, 1, 0)</f>
        <v>1</v>
      </c>
      <c r="G13" s="27" t="str">
        <f>'NACE_ 2008 Exclus'!D11</f>
        <v xml:space="preserve">Exclus suite au règlement de minimis </v>
      </c>
      <c r="H13" s="47" t="str">
        <f t="shared" si="0"/>
        <v>NACE 2008 existant</v>
      </c>
      <c r="I13" s="47" t="str">
        <f t="shared" si="1"/>
        <v>Nace 2025 existant</v>
      </c>
      <c r="J13" s="25" t="s">
        <v>3</v>
      </c>
      <c r="K13" s="25"/>
      <c r="L13" s="25"/>
      <c r="M13" s="26"/>
    </row>
    <row r="14" spans="1:13" x14ac:dyDescent="0.2">
      <c r="A14" s="49" t="s">
        <v>24</v>
      </c>
      <c r="B14" s="26" t="s">
        <v>25</v>
      </c>
      <c r="C14" s="49" t="s">
        <v>24</v>
      </c>
      <c r="D14" s="26" t="s">
        <v>25</v>
      </c>
      <c r="E14" s="37">
        <v>1</v>
      </c>
      <c r="F14" s="30">
        <f>IF(COUNTIF(Tableau8[Exclus], C14) &gt; 0, 1, 0)</f>
        <v>1</v>
      </c>
      <c r="G14" s="27" t="str">
        <f>'NACE_ 2008 Exclus'!D12</f>
        <v xml:space="preserve">Exclus suite au règlement de minimis </v>
      </c>
      <c r="H14" s="47" t="str">
        <f t="shared" si="0"/>
        <v>NACE 2008 existant</v>
      </c>
      <c r="I14" s="47" t="str">
        <f t="shared" si="1"/>
        <v>Nace 2025 existant</v>
      </c>
      <c r="J14" s="25" t="s">
        <v>3</v>
      </c>
      <c r="K14" s="25"/>
      <c r="L14" s="25"/>
      <c r="M14" s="26"/>
    </row>
    <row r="15" spans="1:13" x14ac:dyDescent="0.2">
      <c r="A15" s="49" t="s">
        <v>26</v>
      </c>
      <c r="B15" s="26" t="s">
        <v>27</v>
      </c>
      <c r="C15" s="49" t="s">
        <v>26</v>
      </c>
      <c r="D15" s="26" t="s">
        <v>27</v>
      </c>
      <c r="E15" s="37">
        <v>1</v>
      </c>
      <c r="F15" s="30">
        <f>IF(COUNTIF(Tableau8[Exclus], C15) &gt; 0, 1, 0)</f>
        <v>1</v>
      </c>
      <c r="G15" s="27" t="str">
        <f>'NACE_ 2008 Exclus'!D13</f>
        <v xml:space="preserve">Exclus suite au règlement de minimis </v>
      </c>
      <c r="H15" s="47" t="str">
        <f t="shared" si="0"/>
        <v>NACE 2008 existant</v>
      </c>
      <c r="I15" s="47" t="str">
        <f t="shared" si="1"/>
        <v>Nace 2025 existant</v>
      </c>
      <c r="J15" s="25" t="s">
        <v>3</v>
      </c>
      <c r="K15" s="25"/>
      <c r="L15" s="25"/>
      <c r="M15" s="26"/>
    </row>
    <row r="16" spans="1:13" ht="25.5" x14ac:dyDescent="0.2">
      <c r="A16" s="49" t="s">
        <v>28</v>
      </c>
      <c r="B16" s="26" t="s">
        <v>29</v>
      </c>
      <c r="C16" s="49" t="s">
        <v>28</v>
      </c>
      <c r="D16" s="26" t="s">
        <v>29</v>
      </c>
      <c r="E16" s="37">
        <v>1</v>
      </c>
      <c r="F16" s="30">
        <f>IF(COUNTIF(Tableau8[Exclus], C16) &gt; 0, 1, 0)</f>
        <v>1</v>
      </c>
      <c r="G16" s="27" t="str">
        <f>'NACE_ 2008 Exclus'!D14</f>
        <v xml:space="preserve">Exclus suite au règlement de minimis </v>
      </c>
      <c r="H16" s="47" t="str">
        <f t="shared" si="0"/>
        <v>NACE 2008 existant</v>
      </c>
      <c r="I16" s="47" t="str">
        <f t="shared" si="1"/>
        <v>Nace 2025 existant</v>
      </c>
      <c r="J16" s="25" t="s">
        <v>3</v>
      </c>
      <c r="K16" s="25"/>
      <c r="L16" s="25"/>
      <c r="M16" s="26"/>
    </row>
    <row r="17" spans="1:13" x14ac:dyDescent="0.2">
      <c r="A17" s="49" t="s">
        <v>30</v>
      </c>
      <c r="B17" s="26" t="s">
        <v>31</v>
      </c>
      <c r="C17" s="49" t="s">
        <v>30</v>
      </c>
      <c r="D17" s="26" t="s">
        <v>31</v>
      </c>
      <c r="E17" s="37">
        <v>1</v>
      </c>
      <c r="F17" s="30">
        <f>IF(COUNTIF(Tableau8[Exclus], C17) &gt; 0, 1, 0)</f>
        <v>1</v>
      </c>
      <c r="G17" s="27" t="str">
        <f>'NACE_ 2008 Exclus'!D15</f>
        <v xml:space="preserve">Exclus suite au règlement de minimis </v>
      </c>
      <c r="H17" s="47" t="str">
        <f t="shared" si="0"/>
        <v>NACE 2008 existant</v>
      </c>
      <c r="I17" s="47" t="str">
        <f t="shared" si="1"/>
        <v>Nace 2025 existant</v>
      </c>
      <c r="J17" s="25" t="s">
        <v>3</v>
      </c>
      <c r="K17" s="25"/>
      <c r="L17" s="25"/>
      <c r="M17" s="26"/>
    </row>
    <row r="18" spans="1:13" x14ac:dyDescent="0.2">
      <c r="A18" s="49" t="s">
        <v>32</v>
      </c>
      <c r="B18" s="26" t="s">
        <v>33</v>
      </c>
      <c r="C18" s="49" t="s">
        <v>32</v>
      </c>
      <c r="D18" s="26" t="s">
        <v>33</v>
      </c>
      <c r="E18" s="37">
        <v>1</v>
      </c>
      <c r="F18" s="30">
        <f>IF(COUNTIF(Tableau8[Exclus], C18) &gt; 0, 1, 0)</f>
        <v>1</v>
      </c>
      <c r="G18" s="27" t="str">
        <f>'NACE_ 2008 Exclus'!D16</f>
        <v xml:space="preserve">Exclus suite au règlement de minimis </v>
      </c>
      <c r="H18" s="47" t="str">
        <f t="shared" si="0"/>
        <v>NACE 2008 existant</v>
      </c>
      <c r="I18" s="47" t="str">
        <f t="shared" si="1"/>
        <v>Nace 2025 existant</v>
      </c>
      <c r="J18" s="25" t="s">
        <v>3</v>
      </c>
      <c r="K18" s="25"/>
      <c r="L18" s="25"/>
      <c r="M18" s="26"/>
    </row>
    <row r="19" spans="1:13" ht="25.5" x14ac:dyDescent="0.2">
      <c r="A19" s="49" t="s">
        <v>34</v>
      </c>
      <c r="B19" s="26" t="s">
        <v>35</v>
      </c>
      <c r="C19" s="49" t="s">
        <v>34</v>
      </c>
      <c r="D19" s="26" t="s">
        <v>35</v>
      </c>
      <c r="E19" s="37">
        <v>1</v>
      </c>
      <c r="F19" s="30">
        <f>IF(COUNTIF(Tableau8[Exclus], C19) &gt; 0, 1, 0)</f>
        <v>1</v>
      </c>
      <c r="G19" s="27" t="str">
        <f>'NACE_ 2008 Exclus'!D17</f>
        <v xml:space="preserve">Exclus suite au règlement de minimis </v>
      </c>
      <c r="H19" s="47" t="str">
        <f t="shared" si="0"/>
        <v>NACE 2008 existant</v>
      </c>
      <c r="I19" s="47" t="str">
        <f t="shared" si="1"/>
        <v>Nace 2025 existant</v>
      </c>
      <c r="J19" s="25" t="s">
        <v>19</v>
      </c>
      <c r="K19" s="25"/>
      <c r="L19" s="25"/>
      <c r="M19" s="26"/>
    </row>
    <row r="20" spans="1:13" x14ac:dyDescent="0.2">
      <c r="A20" s="49" t="s">
        <v>36</v>
      </c>
      <c r="B20" s="26" t="s">
        <v>37</v>
      </c>
      <c r="C20" s="49" t="s">
        <v>36</v>
      </c>
      <c r="D20" s="26" t="s">
        <v>37</v>
      </c>
      <c r="E20" s="37">
        <v>1</v>
      </c>
      <c r="F20" s="30">
        <f>IF(COUNTIF(Tableau8[Exclus], C20) &gt; 0, 1, 0)</f>
        <v>1</v>
      </c>
      <c r="G20" s="27" t="str">
        <f>'NACE_ 2008 Exclus'!D18</f>
        <v xml:space="preserve">Exclus suite au règlement de minimis </v>
      </c>
      <c r="H20" s="47" t="str">
        <f t="shared" si="0"/>
        <v>NACE 2008 existant</v>
      </c>
      <c r="I20" s="47" t="str">
        <f t="shared" si="1"/>
        <v>Nace 2025 existant</v>
      </c>
      <c r="J20" s="25" t="s">
        <v>3</v>
      </c>
      <c r="K20" s="25"/>
      <c r="L20" s="25"/>
      <c r="M20" s="26"/>
    </row>
    <row r="21" spans="1:13" ht="25.5" x14ac:dyDescent="0.2">
      <c r="A21" s="49" t="s">
        <v>38</v>
      </c>
      <c r="B21" s="26" t="s">
        <v>39</v>
      </c>
      <c r="C21" s="49" t="s">
        <v>38</v>
      </c>
      <c r="D21" s="26" t="s">
        <v>39</v>
      </c>
      <c r="E21" s="37">
        <v>1</v>
      </c>
      <c r="F21" s="30">
        <f>IF(COUNTIF(Tableau8[Exclus], C21) &gt; 0, 1, 0)</f>
        <v>1</v>
      </c>
      <c r="G21" s="27" t="str">
        <f>'NACE_ 2008 Exclus'!D19</f>
        <v xml:space="preserve">Exclus suite au règlement de minimis </v>
      </c>
      <c r="H21" s="47" t="str">
        <f t="shared" si="0"/>
        <v>NACE 2008 existant</v>
      </c>
      <c r="I21" s="47" t="str">
        <f t="shared" si="1"/>
        <v>Nace 2025 existant</v>
      </c>
      <c r="J21" s="25" t="s">
        <v>3</v>
      </c>
      <c r="K21" s="25"/>
      <c r="L21" s="25"/>
      <c r="M21" s="26"/>
    </row>
    <row r="22" spans="1:13" x14ac:dyDescent="0.2">
      <c r="A22" s="49" t="s">
        <v>40</v>
      </c>
      <c r="B22" s="26" t="s">
        <v>41</v>
      </c>
      <c r="C22" s="49" t="s">
        <v>40</v>
      </c>
      <c r="D22" s="26" t="s">
        <v>41</v>
      </c>
      <c r="E22" s="37">
        <v>1</v>
      </c>
      <c r="F22" s="30">
        <f>IF(COUNTIF(Tableau8[Exclus], C22) &gt; 0, 1, 0)</f>
        <v>1</v>
      </c>
      <c r="G22" s="27" t="str">
        <f>'NACE_ 2008 Exclus'!D20</f>
        <v xml:space="preserve">Exclus suite au règlement de minimis </v>
      </c>
      <c r="H22" s="47" t="str">
        <f t="shared" si="0"/>
        <v>NACE 2008 existant</v>
      </c>
      <c r="I22" s="47" t="str">
        <f t="shared" si="1"/>
        <v>Nace 2025 existant</v>
      </c>
      <c r="J22" s="25" t="s">
        <v>3</v>
      </c>
      <c r="K22" s="25"/>
      <c r="L22" s="25"/>
      <c r="M22" s="26"/>
    </row>
    <row r="23" spans="1:13" x14ac:dyDescent="0.2">
      <c r="A23" s="49" t="s">
        <v>42</v>
      </c>
      <c r="B23" s="26" t="s">
        <v>43</v>
      </c>
      <c r="C23" s="49" t="s">
        <v>42</v>
      </c>
      <c r="D23" s="26" t="s">
        <v>43</v>
      </c>
      <c r="E23" s="37">
        <v>1</v>
      </c>
      <c r="F23" s="30">
        <f>IF(COUNTIF(Tableau8[Exclus], C23) &gt; 0, 1, 0)</f>
        <v>1</v>
      </c>
      <c r="G23" s="27" t="str">
        <f>'NACE_ 2008 Exclus'!D21</f>
        <v xml:space="preserve">Exclus suite au règlement de minimis </v>
      </c>
      <c r="H23" s="47" t="str">
        <f t="shared" si="0"/>
        <v>NACE 2008 existant</v>
      </c>
      <c r="I23" s="47" t="str">
        <f t="shared" si="1"/>
        <v>Nace 2025 existant</v>
      </c>
      <c r="J23" s="25" t="s">
        <v>3</v>
      </c>
      <c r="K23" s="25"/>
      <c r="L23" s="25"/>
      <c r="M23" s="26"/>
    </row>
    <row r="24" spans="1:13" x14ac:dyDescent="0.2">
      <c r="A24" s="49" t="s">
        <v>42</v>
      </c>
      <c r="B24" s="26" t="s">
        <v>43</v>
      </c>
      <c r="C24" s="49" t="s">
        <v>44</v>
      </c>
      <c r="D24" s="26" t="s">
        <v>45</v>
      </c>
      <c r="E24" s="25">
        <v>1</v>
      </c>
      <c r="F24" s="30">
        <f>IF(COUNTIF(Tableau8[Exclus], C24) &gt; 0, 1, 0)</f>
        <v>1</v>
      </c>
      <c r="G24" s="27" t="str">
        <f>'NACE_ 2008 Exclus'!D22</f>
        <v xml:space="preserve">Exclus suite au règlement de minimis </v>
      </c>
      <c r="H24" s="47" t="str">
        <f t="shared" si="0"/>
        <v>NACE 2008 existant</v>
      </c>
      <c r="I24" s="47" t="str">
        <f t="shared" si="1"/>
        <v>Nace 2025 existant</v>
      </c>
      <c r="J24" s="25" t="s">
        <v>18</v>
      </c>
      <c r="K24" s="25"/>
      <c r="L24" s="25"/>
      <c r="M24" s="25"/>
    </row>
    <row r="25" spans="1:13" x14ac:dyDescent="0.2">
      <c r="A25" s="49" t="s">
        <v>44</v>
      </c>
      <c r="B25" s="26" t="s">
        <v>45</v>
      </c>
      <c r="C25" s="49" t="s">
        <v>44</v>
      </c>
      <c r="D25" s="26" t="s">
        <v>45</v>
      </c>
      <c r="E25" s="37">
        <v>1</v>
      </c>
      <c r="F25" s="30">
        <f>IF(COUNTIF(Tableau8[Exclus], C25) &gt; 0, 1, 0)</f>
        <v>1</v>
      </c>
      <c r="G25" s="27" t="str">
        <f>'NACE_ 2008 Exclus'!D22</f>
        <v xml:space="preserve">Exclus suite au règlement de minimis </v>
      </c>
      <c r="H25" s="47" t="str">
        <f t="shared" si="0"/>
        <v>NACE 2008 existant</v>
      </c>
      <c r="I25" s="47" t="str">
        <f t="shared" si="1"/>
        <v>Nace 2025 existant</v>
      </c>
      <c r="J25" s="25" t="s">
        <v>19</v>
      </c>
      <c r="K25" s="25"/>
      <c r="L25" s="25"/>
      <c r="M25" s="26"/>
    </row>
    <row r="26" spans="1:13" x14ac:dyDescent="0.2">
      <c r="A26" s="49" t="s">
        <v>46</v>
      </c>
      <c r="B26" s="26" t="s">
        <v>47</v>
      </c>
      <c r="C26" s="49" t="s">
        <v>46</v>
      </c>
      <c r="D26" s="26" t="s">
        <v>47</v>
      </c>
      <c r="E26" s="37">
        <v>1</v>
      </c>
      <c r="F26" s="30">
        <f>IF(COUNTIF(Tableau8[Exclus], C26) &gt; 0, 1, 0)</f>
        <v>1</v>
      </c>
      <c r="G26" s="27" t="str">
        <f>'NACE_ 2008 Exclus'!D23</f>
        <v xml:space="preserve">Exclus suite au règlement de minimis </v>
      </c>
      <c r="H26" s="47" t="str">
        <f t="shared" si="0"/>
        <v>NACE 2008 existant</v>
      </c>
      <c r="I26" s="47" t="str">
        <f t="shared" si="1"/>
        <v>Nace 2025 existant</v>
      </c>
      <c r="J26" s="25" t="s">
        <v>3</v>
      </c>
      <c r="K26" s="25"/>
      <c r="L26" s="25"/>
      <c r="M26" s="26"/>
    </row>
    <row r="27" spans="1:13" x14ac:dyDescent="0.2">
      <c r="A27" s="49" t="s">
        <v>48</v>
      </c>
      <c r="B27" s="26" t="s">
        <v>49</v>
      </c>
      <c r="C27" s="49" t="s">
        <v>48</v>
      </c>
      <c r="D27" s="26" t="s">
        <v>49</v>
      </c>
      <c r="E27" s="37">
        <v>1</v>
      </c>
      <c r="F27" s="30">
        <f>IF(COUNTIF(Tableau8[Exclus], C27) &gt; 0, 1, 0)</f>
        <v>1</v>
      </c>
      <c r="G27" s="27" t="str">
        <f>'NACE_ 2008 Exclus'!D24</f>
        <v xml:space="preserve">Exclus suite au règlement de minimis </v>
      </c>
      <c r="H27" s="47" t="str">
        <f t="shared" si="0"/>
        <v>NACE 2008 existant</v>
      </c>
      <c r="I27" s="47" t="str">
        <f t="shared" si="1"/>
        <v>Nace 2025 existant</v>
      </c>
      <c r="J27" s="25" t="s">
        <v>3</v>
      </c>
      <c r="K27" s="25"/>
      <c r="L27" s="25"/>
      <c r="M27" s="26"/>
    </row>
    <row r="28" spans="1:13" x14ac:dyDescent="0.2">
      <c r="A28" s="49" t="s">
        <v>50</v>
      </c>
      <c r="B28" s="26" t="s">
        <v>51</v>
      </c>
      <c r="C28" s="49" t="s">
        <v>50</v>
      </c>
      <c r="D28" s="26" t="s">
        <v>51</v>
      </c>
      <c r="E28" s="37">
        <v>1</v>
      </c>
      <c r="F28" s="30">
        <f>IF(COUNTIF(Tableau8[Exclus], C28) &gt; 0, 1, 0)</f>
        <v>1</v>
      </c>
      <c r="G28" s="27" t="str">
        <f>'NACE_ 2008 Exclus'!D25</f>
        <v xml:space="preserve">Exclus suite au règlement de minimis </v>
      </c>
      <c r="H28" s="47" t="str">
        <f t="shared" si="0"/>
        <v>NACE 2008 existant</v>
      </c>
      <c r="I28" s="47" t="str">
        <f t="shared" si="1"/>
        <v>Nace 2025 existant</v>
      </c>
      <c r="J28" s="25" t="s">
        <v>3</v>
      </c>
      <c r="K28" s="25"/>
      <c r="L28" s="25"/>
      <c r="M28" s="26"/>
    </row>
    <row r="29" spans="1:13" x14ac:dyDescent="0.2">
      <c r="A29" s="49" t="s">
        <v>52</v>
      </c>
      <c r="B29" s="26" t="s">
        <v>53</v>
      </c>
      <c r="C29" s="49" t="s">
        <v>52</v>
      </c>
      <c r="D29" s="26" t="s">
        <v>53</v>
      </c>
      <c r="E29" s="37">
        <v>1</v>
      </c>
      <c r="F29" s="30">
        <f>IF(COUNTIF(Tableau8[Exclus], C29) &gt; 0, 1, 0)</f>
        <v>1</v>
      </c>
      <c r="G29" s="27" t="str">
        <f>'NACE_ 2008 Exclus'!D26</f>
        <v xml:space="preserve">Exclus suite au règlement de minimis </v>
      </c>
      <c r="H29" s="47" t="str">
        <f t="shared" si="0"/>
        <v>NACE 2008 existant</v>
      </c>
      <c r="I29" s="47" t="str">
        <f t="shared" si="1"/>
        <v>Nace 2025 existant</v>
      </c>
      <c r="J29" s="25" t="s">
        <v>3</v>
      </c>
      <c r="K29" s="25"/>
      <c r="L29" s="25"/>
      <c r="M29" s="26"/>
    </row>
    <row r="30" spans="1:13" x14ac:dyDescent="0.2">
      <c r="A30" s="49" t="s">
        <v>54</v>
      </c>
      <c r="B30" s="26" t="s">
        <v>55</v>
      </c>
      <c r="C30" s="49" t="s">
        <v>54</v>
      </c>
      <c r="D30" s="26" t="s">
        <v>55</v>
      </c>
      <c r="E30" s="37">
        <v>1</v>
      </c>
      <c r="F30" s="30">
        <f>IF(COUNTIF(Tableau8[Exclus], C30) &gt; 0, 1, 0)</f>
        <v>1</v>
      </c>
      <c r="G30" s="27" t="str">
        <f>'NACE_ 2008 Exclus'!D27</f>
        <v xml:space="preserve">Exclus suite au règlement de minimis </v>
      </c>
      <c r="H30" s="47" t="str">
        <f t="shared" si="0"/>
        <v>NACE 2008 existant</v>
      </c>
      <c r="I30" s="47" t="str">
        <f t="shared" si="1"/>
        <v>Nace 2025 existant</v>
      </c>
      <c r="J30" s="25" t="s">
        <v>3</v>
      </c>
      <c r="K30" s="25"/>
      <c r="L30" s="25"/>
      <c r="M30" s="26"/>
    </row>
    <row r="31" spans="1:13" x14ac:dyDescent="0.2">
      <c r="A31" s="49" t="s">
        <v>56</v>
      </c>
      <c r="B31" s="26" t="s">
        <v>57</v>
      </c>
      <c r="C31" s="49" t="s">
        <v>56</v>
      </c>
      <c r="D31" s="26" t="s">
        <v>57</v>
      </c>
      <c r="E31" s="37">
        <v>1</v>
      </c>
      <c r="F31" s="30">
        <f>IF(COUNTIF(Tableau8[Exclus], C31) &gt; 0, 1, 0)</f>
        <v>1</v>
      </c>
      <c r="G31" s="27" t="str">
        <f>'NACE_ 2008 Exclus'!D28</f>
        <v xml:space="preserve">Exclus suite au règlement de minimis </v>
      </c>
      <c r="H31" s="47" t="str">
        <f t="shared" si="0"/>
        <v>NACE 2008 existant</v>
      </c>
      <c r="I31" s="47" t="str">
        <f t="shared" si="1"/>
        <v>Nace 2025 existant</v>
      </c>
      <c r="J31" s="25" t="s">
        <v>3</v>
      </c>
      <c r="K31" s="25"/>
      <c r="L31" s="25"/>
      <c r="M31" s="26"/>
    </row>
    <row r="32" spans="1:13" x14ac:dyDescent="0.2">
      <c r="A32" s="49" t="s">
        <v>58</v>
      </c>
      <c r="B32" s="26" t="s">
        <v>59</v>
      </c>
      <c r="C32" s="49" t="s">
        <v>58</v>
      </c>
      <c r="D32" s="26" t="s">
        <v>59</v>
      </c>
      <c r="E32" s="37">
        <v>1</v>
      </c>
      <c r="F32" s="30">
        <f>IF(COUNTIF(Tableau8[Exclus], C32) &gt; 0, 1, 0)</f>
        <v>1</v>
      </c>
      <c r="G32" s="27" t="str">
        <f>'NACE_ 2008 Exclus'!D29</f>
        <v xml:space="preserve">Exclus suite au règlement de minimis </v>
      </c>
      <c r="H32" s="47" t="str">
        <f t="shared" si="0"/>
        <v>NACE 2008 existant</v>
      </c>
      <c r="I32" s="47" t="str">
        <f t="shared" si="1"/>
        <v>Nace 2025 existant</v>
      </c>
      <c r="J32" s="25" t="s">
        <v>3</v>
      </c>
      <c r="K32" s="25"/>
      <c r="L32" s="25"/>
      <c r="M32" s="26"/>
    </row>
    <row r="33" spans="1:13" ht="25.5" x14ac:dyDescent="0.2">
      <c r="A33" s="49" t="s">
        <v>58</v>
      </c>
      <c r="B33" s="26" t="s">
        <v>60</v>
      </c>
      <c r="C33" s="49" t="s">
        <v>72</v>
      </c>
      <c r="D33" s="26" t="s">
        <v>73</v>
      </c>
      <c r="E33" s="25">
        <v>0</v>
      </c>
      <c r="F33" s="30">
        <f>IF(COUNTIF(Tableau8[Exclus], C33) &gt; 0, 1, 0)</f>
        <v>0</v>
      </c>
      <c r="G33" s="47"/>
      <c r="H33" s="47" t="str">
        <f t="shared" si="0"/>
        <v>NACE 2008 existant</v>
      </c>
      <c r="I33" s="47" t="str">
        <f t="shared" si="1"/>
        <v>Nace 2025 existant</v>
      </c>
      <c r="J33" s="25" t="s">
        <v>18</v>
      </c>
      <c r="K33" s="25"/>
      <c r="L33" s="25"/>
      <c r="M33" s="25"/>
    </row>
    <row r="34" spans="1:13" x14ac:dyDescent="0.2">
      <c r="A34" s="49" t="s">
        <v>61</v>
      </c>
      <c r="B34" s="26" t="s">
        <v>2516</v>
      </c>
      <c r="C34" s="49" t="s">
        <v>61</v>
      </c>
      <c r="D34" s="26" t="s">
        <v>62</v>
      </c>
      <c r="E34" s="37">
        <v>1</v>
      </c>
      <c r="F34" s="30">
        <f>IF(COUNTIF(Tableau8[Exclus], C34) &gt; 0, 1, 0)</f>
        <v>1</v>
      </c>
      <c r="G34" s="27" t="str">
        <f>'NACE_ 2008 Exclus'!D30</f>
        <v xml:space="preserve">Exclus suite au règlement de minimis </v>
      </c>
      <c r="H34" s="47" t="str">
        <f t="shared" si="0"/>
        <v>NACE 2008 existant</v>
      </c>
      <c r="I34" s="47" t="str">
        <f t="shared" si="1"/>
        <v>Nace 2025 existant</v>
      </c>
      <c r="J34" s="25" t="s">
        <v>3</v>
      </c>
      <c r="K34" s="25"/>
      <c r="L34" s="25"/>
      <c r="M34" s="26"/>
    </row>
    <row r="35" spans="1:13" x14ac:dyDescent="0.2">
      <c r="A35" s="49" t="s">
        <v>61</v>
      </c>
      <c r="B35" s="26" t="s">
        <v>63</v>
      </c>
      <c r="C35" s="49" t="s">
        <v>64</v>
      </c>
      <c r="D35" s="26" t="s">
        <v>65</v>
      </c>
      <c r="E35" s="25">
        <v>1</v>
      </c>
      <c r="F35" s="30">
        <f>IF(COUNTIF(Tableau8[Exclus], C35) &gt; 0, 1, 0)</f>
        <v>1</v>
      </c>
      <c r="G35" s="27" t="str">
        <f>'NACE_ 2008 Exclus'!D31</f>
        <v xml:space="preserve">Exclus suite au règlement de minimis </v>
      </c>
      <c r="H35" s="47" t="str">
        <f t="shared" si="0"/>
        <v>NACE 2008 existant</v>
      </c>
      <c r="I35" s="47" t="str">
        <f t="shared" si="1"/>
        <v>Non 2025</v>
      </c>
      <c r="J35" s="25" t="s">
        <v>18</v>
      </c>
      <c r="K35" s="25"/>
      <c r="L35" s="25"/>
      <c r="M35" s="25"/>
    </row>
    <row r="36" spans="1:13" ht="25.5" x14ac:dyDescent="0.2">
      <c r="A36" s="49" t="s">
        <v>66</v>
      </c>
      <c r="B36" s="26" t="s">
        <v>65</v>
      </c>
      <c r="C36" s="49" t="s">
        <v>64</v>
      </c>
      <c r="D36" s="26" t="s">
        <v>65</v>
      </c>
      <c r="E36" s="37">
        <v>1</v>
      </c>
      <c r="F36" s="30">
        <f>IF(COUNTIF(Tableau8[Exclus], C36) &gt; 0, 1, 0)</f>
        <v>1</v>
      </c>
      <c r="G36" s="27" t="str">
        <f>'NACE_ 2008 Exclus'!D31</f>
        <v xml:space="preserve">Exclus suite au règlement de minimis </v>
      </c>
      <c r="H36" s="47" t="str">
        <f t="shared" si="0"/>
        <v>Non 2008</v>
      </c>
      <c r="I36" s="47" t="str">
        <f t="shared" si="1"/>
        <v>Non 2025</v>
      </c>
      <c r="J36" s="25" t="s">
        <v>19</v>
      </c>
      <c r="K36" s="25"/>
      <c r="L36" s="25"/>
      <c r="M36" s="26" t="s">
        <v>3003</v>
      </c>
    </row>
    <row r="37" spans="1:13" x14ac:dyDescent="0.2">
      <c r="A37" s="49" t="s">
        <v>66</v>
      </c>
      <c r="B37" s="26" t="s">
        <v>67</v>
      </c>
      <c r="C37" s="49" t="s">
        <v>96</v>
      </c>
      <c r="D37" s="26" t="s">
        <v>97</v>
      </c>
      <c r="E37" s="25">
        <v>1</v>
      </c>
      <c r="F37" s="30">
        <f>IF(COUNTIF(Tableau8[Exclus], C37) &gt; 0, 1, 0)</f>
        <v>1</v>
      </c>
      <c r="G37" s="27" t="str">
        <f>'NACE_ 2008 Exclus'!D36</f>
        <v xml:space="preserve">Exclus suite au règlement de minimis </v>
      </c>
      <c r="H37" s="47" t="str">
        <f t="shared" si="0"/>
        <v>Non 2008</v>
      </c>
      <c r="I37" s="47" t="str">
        <f t="shared" si="1"/>
        <v>Nace 2025 existant</v>
      </c>
      <c r="J37" s="25" t="s">
        <v>18</v>
      </c>
      <c r="K37" s="25"/>
      <c r="L37" s="25"/>
      <c r="M37" s="25"/>
    </row>
    <row r="38" spans="1:13" x14ac:dyDescent="0.2">
      <c r="A38" s="49" t="s">
        <v>68</v>
      </c>
      <c r="B38" s="26" t="s">
        <v>69</v>
      </c>
      <c r="C38" s="49" t="s">
        <v>68</v>
      </c>
      <c r="D38" s="26" t="s">
        <v>69</v>
      </c>
      <c r="E38" s="37">
        <v>1</v>
      </c>
      <c r="F38" s="30">
        <f>IF(COUNTIF(Tableau8[Exclus], C38) &gt; 0, 1, 0)</f>
        <v>1</v>
      </c>
      <c r="G38" s="27" t="str">
        <f>'NACE_ 2008 Exclus'!D32</f>
        <v xml:space="preserve">Exclus suite au règlement de minimis </v>
      </c>
      <c r="H38" s="47" t="str">
        <f t="shared" si="0"/>
        <v>NACE 2008 existant</v>
      </c>
      <c r="I38" s="47" t="str">
        <f t="shared" si="1"/>
        <v>Nace 2025 existant</v>
      </c>
      <c r="J38" s="25" t="s">
        <v>3</v>
      </c>
      <c r="K38" s="25"/>
      <c r="L38" s="25"/>
      <c r="M38" s="26"/>
    </row>
    <row r="39" spans="1:13" x14ac:dyDescent="0.2">
      <c r="A39" s="49" t="s">
        <v>70</v>
      </c>
      <c r="B39" s="26" t="s">
        <v>71</v>
      </c>
      <c r="C39" s="49" t="s">
        <v>70</v>
      </c>
      <c r="D39" s="26" t="s">
        <v>71</v>
      </c>
      <c r="E39" s="37">
        <v>0</v>
      </c>
      <c r="F39" s="30">
        <f>IF(COUNTIF(Tableau8[Exclus], C39) &gt; 0, 1, 0)</f>
        <v>0</v>
      </c>
      <c r="G39" s="47"/>
      <c r="H39" s="47" t="str">
        <f t="shared" si="0"/>
        <v>NACE 2008 existant</v>
      </c>
      <c r="I39" s="47" t="str">
        <f t="shared" si="1"/>
        <v>Nace 2025 existant</v>
      </c>
      <c r="J39" s="25" t="s">
        <v>3</v>
      </c>
      <c r="K39" s="25"/>
      <c r="L39" s="25"/>
      <c r="M39" s="26"/>
    </row>
    <row r="40" spans="1:13" ht="25.5" x14ac:dyDescent="0.2">
      <c r="A40" s="49" t="s">
        <v>72</v>
      </c>
      <c r="B40" s="26" t="s">
        <v>73</v>
      </c>
      <c r="C40" s="49" t="s">
        <v>72</v>
      </c>
      <c r="D40" s="26" t="s">
        <v>73</v>
      </c>
      <c r="E40" s="37">
        <v>0</v>
      </c>
      <c r="F40" s="30">
        <f>IF(COUNTIF(Tableau8[Exclus], C40) &gt; 0, 1, 0)</f>
        <v>0</v>
      </c>
      <c r="G40" s="47"/>
      <c r="H40" s="47" t="str">
        <f t="shared" si="0"/>
        <v>NACE 2008 existant</v>
      </c>
      <c r="I40" s="47" t="str">
        <f t="shared" si="1"/>
        <v>Nace 2025 existant</v>
      </c>
      <c r="J40" s="25" t="s">
        <v>19</v>
      </c>
      <c r="K40" s="25"/>
      <c r="L40" s="25"/>
      <c r="M40" s="26"/>
    </row>
    <row r="41" spans="1:13" ht="25.5" x14ac:dyDescent="0.2">
      <c r="A41" s="49" t="s">
        <v>74</v>
      </c>
      <c r="B41" s="26" t="s">
        <v>2517</v>
      </c>
      <c r="C41" s="49" t="s">
        <v>74</v>
      </c>
      <c r="D41" s="26" t="s">
        <v>75</v>
      </c>
      <c r="E41" s="37">
        <v>0</v>
      </c>
      <c r="F41" s="30">
        <f>IF(COUNTIF(Tableau8[Exclus], C41) &gt; 0, 1, 0)</f>
        <v>0</v>
      </c>
      <c r="G41" s="47"/>
      <c r="H41" s="47" t="str">
        <f t="shared" si="0"/>
        <v>NACE 2008 existant</v>
      </c>
      <c r="I41" s="47" t="str">
        <f t="shared" si="1"/>
        <v>Nace 2025 existant</v>
      </c>
      <c r="J41" s="25" t="s">
        <v>3</v>
      </c>
      <c r="K41" s="25"/>
      <c r="L41" s="25"/>
      <c r="M41" s="26"/>
    </row>
    <row r="42" spans="1:13" ht="25.5" x14ac:dyDescent="0.2">
      <c r="A42" s="49" t="s">
        <v>74</v>
      </c>
      <c r="B42" s="26" t="s">
        <v>2518</v>
      </c>
      <c r="C42" s="49" t="s">
        <v>76</v>
      </c>
      <c r="D42" s="26" t="s">
        <v>77</v>
      </c>
      <c r="E42" s="37">
        <v>0</v>
      </c>
      <c r="F42" s="30">
        <f>IF(COUNTIF(Tableau8[Exclus], C42) &gt; 0, 1, 0)</f>
        <v>0</v>
      </c>
      <c r="G42" s="47"/>
      <c r="H42" s="47" t="str">
        <f t="shared" si="0"/>
        <v>NACE 2008 existant</v>
      </c>
      <c r="I42" s="47" t="str">
        <f t="shared" si="1"/>
        <v>Non 2025</v>
      </c>
      <c r="J42" s="25" t="s">
        <v>3</v>
      </c>
      <c r="K42" s="25"/>
      <c r="L42" s="25"/>
      <c r="M42" s="26" t="s">
        <v>2994</v>
      </c>
    </row>
    <row r="43" spans="1:13" ht="25.5" x14ac:dyDescent="0.2">
      <c r="A43" s="49" t="s">
        <v>78</v>
      </c>
      <c r="B43" s="26" t="s">
        <v>2519</v>
      </c>
      <c r="C43" s="49" t="s">
        <v>78</v>
      </c>
      <c r="D43" s="26" t="s">
        <v>79</v>
      </c>
      <c r="E43" s="37">
        <v>0</v>
      </c>
      <c r="F43" s="30">
        <f>IF(COUNTIF(Tableau8[Exclus], C43) &gt; 0, 1, 0)</f>
        <v>0</v>
      </c>
      <c r="G43" s="47"/>
      <c r="H43" s="47" t="str">
        <f t="shared" si="0"/>
        <v>NACE 2008 existant</v>
      </c>
      <c r="I43" s="47" t="str">
        <f t="shared" si="1"/>
        <v>Nace 2025 existant</v>
      </c>
      <c r="J43" s="25" t="s">
        <v>3</v>
      </c>
      <c r="K43" s="25"/>
      <c r="L43" s="25"/>
      <c r="M43" s="26"/>
    </row>
    <row r="44" spans="1:13" x14ac:dyDescent="0.2">
      <c r="A44" s="49" t="s">
        <v>80</v>
      </c>
      <c r="B44" s="26" t="s">
        <v>81</v>
      </c>
      <c r="C44" s="49" t="s">
        <v>80</v>
      </c>
      <c r="D44" s="26" t="s">
        <v>81</v>
      </c>
      <c r="E44" s="37">
        <v>0</v>
      </c>
      <c r="F44" s="30">
        <f>IF(COUNTIF(Tableau8[Exclus], C44) &gt; 0, 1, 0)</f>
        <v>0</v>
      </c>
      <c r="G44" s="47"/>
      <c r="H44" s="47" t="str">
        <f t="shared" si="0"/>
        <v>NACE 2008 existant</v>
      </c>
      <c r="I44" s="47" t="str">
        <f t="shared" si="1"/>
        <v>Nace 2025 existant</v>
      </c>
      <c r="J44" s="25" t="s">
        <v>3</v>
      </c>
      <c r="K44" s="25"/>
      <c r="L44" s="25"/>
      <c r="M44" s="26"/>
    </row>
    <row r="45" spans="1:13" x14ac:dyDescent="0.2">
      <c r="A45" s="49" t="s">
        <v>82</v>
      </c>
      <c r="B45" s="26" t="s">
        <v>83</v>
      </c>
      <c r="C45" s="49" t="s">
        <v>82</v>
      </c>
      <c r="D45" s="26" t="s">
        <v>83</v>
      </c>
      <c r="E45" s="37">
        <v>0</v>
      </c>
      <c r="F45" s="30">
        <f>IF(COUNTIF(Tableau8[Exclus], C45) &gt; 0, 1, 0)</f>
        <v>0</v>
      </c>
      <c r="G45" s="47"/>
      <c r="H45" s="47" t="str">
        <f t="shared" si="0"/>
        <v>NACE 2008 existant</v>
      </c>
      <c r="I45" s="47" t="str">
        <f t="shared" si="1"/>
        <v>Nace 2025 existant</v>
      </c>
      <c r="J45" s="25" t="s">
        <v>3</v>
      </c>
      <c r="K45" s="25"/>
      <c r="L45" s="25"/>
      <c r="M45" s="26"/>
    </row>
    <row r="46" spans="1:13" ht="25.5" x14ac:dyDescent="0.2">
      <c r="A46" s="49" t="s">
        <v>84</v>
      </c>
      <c r="B46" s="26" t="s">
        <v>85</v>
      </c>
      <c r="C46" s="49" t="s">
        <v>84</v>
      </c>
      <c r="D46" s="26" t="s">
        <v>85</v>
      </c>
      <c r="E46" s="37">
        <v>0</v>
      </c>
      <c r="F46" s="30">
        <f>IF(COUNTIF(Tableau8[Exclus], C46) &gt; 0, 1, 0)</f>
        <v>0</v>
      </c>
      <c r="G46" s="47"/>
      <c r="H46" s="47" t="str">
        <f t="shared" si="0"/>
        <v>NACE 2008 existant</v>
      </c>
      <c r="I46" s="47" t="str">
        <f t="shared" si="1"/>
        <v>Nace 2025 existant</v>
      </c>
      <c r="J46" s="25" t="s">
        <v>3</v>
      </c>
      <c r="K46" s="25"/>
      <c r="L46" s="25"/>
      <c r="M46" s="26"/>
    </row>
    <row r="47" spans="1:13" ht="25.5" x14ac:dyDescent="0.2">
      <c r="A47" s="49" t="s">
        <v>86</v>
      </c>
      <c r="B47" s="26" t="s">
        <v>2520</v>
      </c>
      <c r="C47" s="49" t="s">
        <v>86</v>
      </c>
      <c r="D47" s="26" t="s">
        <v>87</v>
      </c>
      <c r="E47" s="37">
        <v>0</v>
      </c>
      <c r="F47" s="30">
        <f>IF(COUNTIF(Tableau8[Exclus], C47) &gt; 0, 1, 0)</f>
        <v>0</v>
      </c>
      <c r="G47" s="47"/>
      <c r="H47" s="47" t="str">
        <f t="shared" si="0"/>
        <v>NACE 2008 existant</v>
      </c>
      <c r="I47" s="47" t="str">
        <f t="shared" si="1"/>
        <v>Nace 2025 existant</v>
      </c>
      <c r="J47" s="25" t="s">
        <v>3</v>
      </c>
      <c r="K47" s="25"/>
      <c r="L47" s="25"/>
      <c r="M47" s="26"/>
    </row>
    <row r="48" spans="1:13" x14ac:dyDescent="0.2">
      <c r="A48" s="49" t="s">
        <v>88</v>
      </c>
      <c r="B48" s="26" t="s">
        <v>89</v>
      </c>
      <c r="C48" s="49" t="s">
        <v>88</v>
      </c>
      <c r="D48" s="26" t="s">
        <v>89</v>
      </c>
      <c r="E48" s="37">
        <v>1</v>
      </c>
      <c r="F48" s="30">
        <f>IF(COUNTIF(Tableau8[Exclus], C48) &gt; 0, 1, 0)</f>
        <v>1</v>
      </c>
      <c r="G48" s="27" t="str">
        <f>'NACE_ 2008 Exclus'!D33</f>
        <v xml:space="preserve">Exclus suite au règlement de minimis </v>
      </c>
      <c r="H48" s="47" t="str">
        <f t="shared" si="0"/>
        <v>NACE 2008 existant</v>
      </c>
      <c r="I48" s="47" t="str">
        <f t="shared" si="1"/>
        <v>Nace 2025 existant</v>
      </c>
      <c r="J48" s="25" t="s">
        <v>19</v>
      </c>
      <c r="K48" s="25"/>
      <c r="L48" s="25"/>
      <c r="M48" s="26"/>
    </row>
    <row r="49" spans="1:13" x14ac:dyDescent="0.2">
      <c r="A49" s="49" t="s">
        <v>92</v>
      </c>
      <c r="B49" s="26" t="s">
        <v>93</v>
      </c>
      <c r="C49" s="49" t="s">
        <v>92</v>
      </c>
      <c r="D49" s="26" t="s">
        <v>93</v>
      </c>
      <c r="E49" s="37">
        <v>1</v>
      </c>
      <c r="F49" s="30">
        <f>IF(COUNTIF(Tableau8[Exclus], C49) &gt; 0, 1, 0)</f>
        <v>1</v>
      </c>
      <c r="G49" s="27" t="str">
        <f>'NACE_ 2008 Exclus'!D34</f>
        <v xml:space="preserve">Exclus suite au règlement de minimis </v>
      </c>
      <c r="H49" s="47" t="str">
        <f t="shared" si="0"/>
        <v>NACE 2008 existant</v>
      </c>
      <c r="I49" s="47" t="str">
        <f t="shared" si="1"/>
        <v>Nace 2025 existant</v>
      </c>
      <c r="J49" s="25" t="s">
        <v>19</v>
      </c>
      <c r="K49" s="25"/>
      <c r="L49" s="25"/>
      <c r="M49" s="26"/>
    </row>
    <row r="50" spans="1:13" x14ac:dyDescent="0.2">
      <c r="A50" s="49" t="s">
        <v>94</v>
      </c>
      <c r="B50" s="26" t="s">
        <v>95</v>
      </c>
      <c r="C50" s="49" t="s">
        <v>94</v>
      </c>
      <c r="D50" s="26" t="s">
        <v>95</v>
      </c>
      <c r="E50" s="37">
        <v>1</v>
      </c>
      <c r="F50" s="30">
        <f>IF(COUNTIF(Tableau8[Exclus], C50) &gt; 0, 1, 0)</f>
        <v>1</v>
      </c>
      <c r="G50" s="27" t="str">
        <f>'NACE_ 2008 Exclus'!D35</f>
        <v xml:space="preserve">Exclus suite au règlement de minimis </v>
      </c>
      <c r="H50" s="47" t="str">
        <f t="shared" si="0"/>
        <v>NACE 2008 existant</v>
      </c>
      <c r="I50" s="47" t="str">
        <f t="shared" si="1"/>
        <v>Nace 2025 existant</v>
      </c>
      <c r="J50" s="25" t="s">
        <v>19</v>
      </c>
      <c r="K50" s="25"/>
      <c r="L50" s="25"/>
      <c r="M50" s="26"/>
    </row>
    <row r="51" spans="1:13" x14ac:dyDescent="0.2">
      <c r="A51" s="49" t="s">
        <v>96</v>
      </c>
      <c r="B51" s="26" t="s">
        <v>97</v>
      </c>
      <c r="C51" s="49" t="s">
        <v>96</v>
      </c>
      <c r="D51" s="26" t="s">
        <v>97</v>
      </c>
      <c r="E51" s="37">
        <v>1</v>
      </c>
      <c r="F51" s="30">
        <f>IF(COUNTIF(Tableau8[Exclus], C51) &gt; 0, 1, 0)</f>
        <v>1</v>
      </c>
      <c r="G51" s="27" t="str">
        <f>'NACE_ 2008 Exclus'!D36</f>
        <v xml:space="preserve">Exclus suite au règlement de minimis </v>
      </c>
      <c r="H51" s="47" t="str">
        <f t="shared" si="0"/>
        <v>NACE 2008 existant</v>
      </c>
      <c r="I51" s="47" t="str">
        <f t="shared" si="1"/>
        <v>Nace 2025 existant</v>
      </c>
      <c r="J51" s="25" t="s">
        <v>19</v>
      </c>
      <c r="K51" s="25"/>
      <c r="L51" s="25"/>
      <c r="M51" s="26"/>
    </row>
    <row r="52" spans="1:13" ht="25.5" x14ac:dyDescent="0.2">
      <c r="A52" s="49" t="s">
        <v>90</v>
      </c>
      <c r="B52" s="26" t="s">
        <v>91</v>
      </c>
      <c r="C52" s="49" t="s">
        <v>88</v>
      </c>
      <c r="D52" s="26" t="s">
        <v>89</v>
      </c>
      <c r="E52" s="25">
        <v>1</v>
      </c>
      <c r="F52" s="30">
        <f>IF(COUNTIF(Tableau8[Exclus], C52) &gt; 0, 1, 0)</f>
        <v>1</v>
      </c>
      <c r="G52" s="27" t="str">
        <f>'NACE_ 2008 Exclus'!D33</f>
        <v xml:space="preserve">Exclus suite au règlement de minimis </v>
      </c>
      <c r="H52" s="47" t="str">
        <f t="shared" si="0"/>
        <v>Non 2008</v>
      </c>
      <c r="I52" s="47" t="str">
        <f t="shared" si="1"/>
        <v>Nace 2025 existant</v>
      </c>
      <c r="J52" s="25" t="s">
        <v>18</v>
      </c>
      <c r="K52" s="25"/>
      <c r="L52" s="25"/>
      <c r="M52" s="25"/>
    </row>
    <row r="53" spans="1:13" ht="25.5" x14ac:dyDescent="0.2">
      <c r="A53" s="49" t="s">
        <v>90</v>
      </c>
      <c r="B53" s="26" t="s">
        <v>91</v>
      </c>
      <c r="C53" s="49" t="s">
        <v>92</v>
      </c>
      <c r="D53" s="26" t="s">
        <v>93</v>
      </c>
      <c r="E53" s="25">
        <v>1</v>
      </c>
      <c r="F53" s="30">
        <f>IF(COUNTIF(Tableau8[Exclus], C53) &gt; 0, 1, 0)</f>
        <v>1</v>
      </c>
      <c r="G53" s="27" t="str">
        <f>'NACE_ 2008 Exclus'!D34</f>
        <v xml:space="preserve">Exclus suite au règlement de minimis </v>
      </c>
      <c r="H53" s="47" t="str">
        <f t="shared" si="0"/>
        <v>Non 2008</v>
      </c>
      <c r="I53" s="47" t="str">
        <f t="shared" si="1"/>
        <v>Nace 2025 existant</v>
      </c>
      <c r="J53" s="25" t="s">
        <v>18</v>
      </c>
      <c r="K53" s="25"/>
      <c r="L53" s="25"/>
      <c r="M53" s="25"/>
    </row>
    <row r="54" spans="1:13" ht="25.5" x14ac:dyDescent="0.2">
      <c r="A54" s="49" t="s">
        <v>90</v>
      </c>
      <c r="B54" s="26" t="s">
        <v>91</v>
      </c>
      <c r="C54" s="49" t="s">
        <v>94</v>
      </c>
      <c r="D54" s="26" t="s">
        <v>95</v>
      </c>
      <c r="E54" s="25">
        <v>1</v>
      </c>
      <c r="F54" s="30">
        <f>IF(COUNTIF(Tableau8[Exclus], C54) &gt; 0, 1, 0)</f>
        <v>1</v>
      </c>
      <c r="G54" s="27" t="str">
        <f>'NACE_ 2008 Exclus'!D35</f>
        <v xml:space="preserve">Exclus suite au règlement de minimis </v>
      </c>
      <c r="H54" s="47" t="str">
        <f t="shared" si="0"/>
        <v>Non 2008</v>
      </c>
      <c r="I54" s="47" t="str">
        <f t="shared" si="1"/>
        <v>Nace 2025 existant</v>
      </c>
      <c r="J54" s="25" t="s">
        <v>18</v>
      </c>
      <c r="K54" s="25"/>
      <c r="L54" s="25"/>
      <c r="M54" s="25"/>
    </row>
    <row r="55" spans="1:13" ht="25.5" x14ac:dyDescent="0.2">
      <c r="A55" s="49" t="s">
        <v>90</v>
      </c>
      <c r="B55" s="26" t="s">
        <v>91</v>
      </c>
      <c r="C55" s="49" t="s">
        <v>96</v>
      </c>
      <c r="D55" s="26" t="s">
        <v>97</v>
      </c>
      <c r="E55" s="25">
        <v>1</v>
      </c>
      <c r="F55" s="30">
        <f>IF(COUNTIF(Tableau8[Exclus], C55) &gt; 0, 1, 0)</f>
        <v>1</v>
      </c>
      <c r="G55" s="27" t="str">
        <f>'NACE_ 2008 Exclus'!D36</f>
        <v xml:space="preserve">Exclus suite au règlement de minimis </v>
      </c>
      <c r="H55" s="47" t="str">
        <f t="shared" si="0"/>
        <v>Non 2008</v>
      </c>
      <c r="I55" s="47" t="str">
        <f t="shared" si="1"/>
        <v>Nace 2025 existant</v>
      </c>
      <c r="J55" s="25" t="s">
        <v>18</v>
      </c>
      <c r="K55" s="25"/>
      <c r="L55" s="25"/>
      <c r="M55" s="25"/>
    </row>
    <row r="56" spans="1:13" ht="25.5" x14ac:dyDescent="0.2">
      <c r="A56" s="50" t="s">
        <v>90</v>
      </c>
      <c r="B56" s="33" t="s">
        <v>91</v>
      </c>
      <c r="C56" s="60">
        <v>33110</v>
      </c>
      <c r="D56" s="33" t="s">
        <v>721</v>
      </c>
      <c r="E56" s="32"/>
      <c r="F56" s="34">
        <f>IF(COUNTIF(Tableau8[Exclus], C56) &gt; 0, 1, 0)</f>
        <v>0</v>
      </c>
      <c r="G56" s="47"/>
      <c r="H56" s="47" t="str">
        <f t="shared" si="0"/>
        <v>Non 2008</v>
      </c>
      <c r="I56" s="47" t="str">
        <f t="shared" si="1"/>
        <v>Nace 2025 existant</v>
      </c>
      <c r="J56" s="25" t="s">
        <v>18</v>
      </c>
      <c r="K56" s="25"/>
      <c r="L56" s="25"/>
      <c r="M56" s="25"/>
    </row>
    <row r="57" spans="1:13" ht="38.25" x14ac:dyDescent="0.2">
      <c r="A57" s="49" t="s">
        <v>98</v>
      </c>
      <c r="B57" s="26" t="s">
        <v>99</v>
      </c>
      <c r="C57" s="49" t="s">
        <v>98</v>
      </c>
      <c r="D57" s="26" t="s">
        <v>99</v>
      </c>
      <c r="E57" s="37">
        <v>1</v>
      </c>
      <c r="F57" s="30">
        <f>IF(COUNTIF(Tableau8[Exclus], C57) &gt; 0, 1, 0)</f>
        <v>1</v>
      </c>
      <c r="G57" s="75" t="str">
        <f>'NACE_ 2008 Exclus'!D37</f>
        <v>Exclus suite au Décret SESAM à l'exception particulière de la production d'énergies alternatives et renouvelables</v>
      </c>
      <c r="H57" s="47" t="str">
        <f t="shared" si="0"/>
        <v>NACE 2008 existant</v>
      </c>
      <c r="I57" s="47" t="str">
        <f t="shared" si="1"/>
        <v>Nace 2025 existant</v>
      </c>
      <c r="J57" s="25" t="s">
        <v>3</v>
      </c>
      <c r="K57" s="25"/>
      <c r="L57" s="25"/>
      <c r="M57" s="26"/>
    </row>
    <row r="58" spans="1:13" ht="38.25" x14ac:dyDescent="0.2">
      <c r="A58" s="49" t="s">
        <v>100</v>
      </c>
      <c r="B58" s="26" t="s">
        <v>101</v>
      </c>
      <c r="C58" s="49" t="s">
        <v>100</v>
      </c>
      <c r="D58" s="26" t="s">
        <v>101</v>
      </c>
      <c r="E58" s="37">
        <v>1</v>
      </c>
      <c r="F58" s="30">
        <f>IF(COUNTIF(Tableau8[Exclus], C58) &gt; 0, 1, 0)</f>
        <v>1</v>
      </c>
      <c r="G58" s="75" t="str">
        <f>'NACE_ 2008 Exclus'!D38</f>
        <v>Exclus suite au Décret SESAM à l'exception particulière de la production d'énergies alternatives et renouvelables</v>
      </c>
      <c r="H58" s="47" t="str">
        <f t="shared" si="0"/>
        <v>NACE 2008 existant</v>
      </c>
      <c r="I58" s="47" t="str">
        <f t="shared" si="1"/>
        <v>Nace 2025 existant</v>
      </c>
      <c r="J58" s="25" t="s">
        <v>3</v>
      </c>
      <c r="K58" s="25"/>
      <c r="L58" s="25"/>
      <c r="M58" s="26"/>
    </row>
    <row r="59" spans="1:13" ht="38.25" x14ac:dyDescent="0.2">
      <c r="A59" s="49" t="s">
        <v>102</v>
      </c>
      <c r="B59" s="26" t="s">
        <v>103</v>
      </c>
      <c r="C59" s="49" t="s">
        <v>102</v>
      </c>
      <c r="D59" s="26" t="s">
        <v>103</v>
      </c>
      <c r="E59" s="37">
        <v>1</v>
      </c>
      <c r="F59" s="30">
        <f>IF(COUNTIF(Tableau8[Exclus], C59) &gt; 0, 1, 0)</f>
        <v>1</v>
      </c>
      <c r="G59" s="75" t="str">
        <f>'NACE_ 2008 Exclus'!D39</f>
        <v>Exclus suite au Décret SESAM à l'exception particulière de la production d'énergies alternatives et renouvelables</v>
      </c>
      <c r="H59" s="47" t="str">
        <f t="shared" si="0"/>
        <v>NACE 2008 existant</v>
      </c>
      <c r="I59" s="47" t="str">
        <f t="shared" si="1"/>
        <v>Nace 2025 existant</v>
      </c>
      <c r="J59" s="25" t="s">
        <v>3</v>
      </c>
      <c r="K59" s="25"/>
      <c r="L59" s="25"/>
      <c r="M59" s="26"/>
    </row>
    <row r="60" spans="1:13" ht="38.25" x14ac:dyDescent="0.2">
      <c r="A60" s="49" t="s">
        <v>104</v>
      </c>
      <c r="B60" s="26" t="s">
        <v>105</v>
      </c>
      <c r="C60" s="49" t="s">
        <v>104</v>
      </c>
      <c r="D60" s="26" t="s">
        <v>105</v>
      </c>
      <c r="E60" s="37">
        <v>1</v>
      </c>
      <c r="F60" s="30">
        <f>IF(COUNTIF(Tableau8[Exclus], C60) &gt; 0, 1, 0)</f>
        <v>1</v>
      </c>
      <c r="G60" s="75" t="str">
        <f>'NACE_ 2008 Exclus'!D40</f>
        <v>Exclus suite au Décret SESAM à l'exception particulière de la production d'énergies alternatives et renouvelables</v>
      </c>
      <c r="H60" s="47" t="str">
        <f t="shared" si="0"/>
        <v>NACE 2008 existant</v>
      </c>
      <c r="I60" s="47" t="str">
        <f t="shared" si="1"/>
        <v>Nace 2025 existant</v>
      </c>
      <c r="J60" s="25" t="s">
        <v>3</v>
      </c>
      <c r="K60" s="25"/>
      <c r="L60" s="25"/>
      <c r="M60" s="26"/>
    </row>
    <row r="61" spans="1:13" ht="38.25" x14ac:dyDescent="0.2">
      <c r="A61" s="49" t="s">
        <v>106</v>
      </c>
      <c r="B61" s="26" t="s">
        <v>107</v>
      </c>
      <c r="C61" s="49" t="s">
        <v>106</v>
      </c>
      <c r="D61" s="26" t="s">
        <v>107</v>
      </c>
      <c r="E61" s="37">
        <v>1</v>
      </c>
      <c r="F61" s="30">
        <f>IF(COUNTIF(Tableau8[Exclus], C61) &gt; 0, 1, 0)</f>
        <v>1</v>
      </c>
      <c r="G61" s="75" t="str">
        <f>'NACE_ 2008 Exclus'!D41</f>
        <v>Exclus suite au Décret SESAM à l'exception particulière de la production d'énergies alternatives et renouvelables</v>
      </c>
      <c r="H61" s="47" t="str">
        <f t="shared" si="0"/>
        <v>NACE 2008 existant</v>
      </c>
      <c r="I61" s="47" t="str">
        <f t="shared" si="1"/>
        <v>Nace 2025 existant</v>
      </c>
      <c r="J61" s="25" t="s">
        <v>3</v>
      </c>
      <c r="K61" s="25"/>
      <c r="L61" s="25"/>
      <c r="M61" s="26"/>
    </row>
    <row r="62" spans="1:13" ht="38.25" x14ac:dyDescent="0.2">
      <c r="A62" s="49" t="s">
        <v>108</v>
      </c>
      <c r="B62" s="26" t="s">
        <v>109</v>
      </c>
      <c r="C62" s="49" t="s">
        <v>108</v>
      </c>
      <c r="D62" s="26" t="s">
        <v>109</v>
      </c>
      <c r="E62" s="37">
        <v>1</v>
      </c>
      <c r="F62" s="30">
        <f>IF(COUNTIF(Tableau8[Exclus], C62) &gt; 0, 1, 0)</f>
        <v>1</v>
      </c>
      <c r="G62" s="75" t="str">
        <f>'NACE_ 2008 Exclus'!D42</f>
        <v>Exclus suite au Décret SESAM à l'exception particulière de la production d'énergies alternatives et renouvelables</v>
      </c>
      <c r="H62" s="47" t="str">
        <f t="shared" si="0"/>
        <v>NACE 2008 existant</v>
      </c>
      <c r="I62" s="47" t="str">
        <f t="shared" si="1"/>
        <v>Nace 2025 existant</v>
      </c>
      <c r="J62" s="25" t="s">
        <v>3</v>
      </c>
      <c r="K62" s="25"/>
      <c r="L62" s="25"/>
      <c r="M62" s="26"/>
    </row>
    <row r="63" spans="1:13" ht="38.25" x14ac:dyDescent="0.2">
      <c r="A63" s="49" t="s">
        <v>110</v>
      </c>
      <c r="B63" s="26" t="s">
        <v>111</v>
      </c>
      <c r="C63" s="49" t="s">
        <v>110</v>
      </c>
      <c r="D63" s="26" t="s">
        <v>111</v>
      </c>
      <c r="E63" s="37">
        <v>1</v>
      </c>
      <c r="F63" s="30">
        <f>IF(COUNTIF(Tableau8[Exclus], C63) &gt; 0, 1, 0)</f>
        <v>1</v>
      </c>
      <c r="G63" s="75" t="str">
        <f>'NACE_ 2008 Exclus'!D43</f>
        <v>Exclus suite au Décret SESAM à l'exception particulière de la production d'énergies alternatives et renouvelables</v>
      </c>
      <c r="H63" s="47" t="str">
        <f t="shared" si="0"/>
        <v>NACE 2008 existant</v>
      </c>
      <c r="I63" s="47" t="str">
        <f t="shared" si="1"/>
        <v>Nace 2025 existant</v>
      </c>
      <c r="J63" s="25" t="s">
        <v>3</v>
      </c>
      <c r="K63" s="25"/>
      <c r="L63" s="25"/>
      <c r="M63" s="26"/>
    </row>
    <row r="64" spans="1:13" ht="38.25" x14ac:dyDescent="0.2">
      <c r="A64" s="49" t="s">
        <v>112</v>
      </c>
      <c r="B64" s="26" t="s">
        <v>113</v>
      </c>
      <c r="C64" s="49" t="s">
        <v>112</v>
      </c>
      <c r="D64" s="26" t="s">
        <v>113</v>
      </c>
      <c r="E64" s="37">
        <v>1</v>
      </c>
      <c r="F64" s="30">
        <f>IF(COUNTIF(Tableau8[Exclus], C64) &gt; 0, 1, 0)</f>
        <v>1</v>
      </c>
      <c r="G64" s="75" t="str">
        <f>'NACE_ 2008 Exclus'!D44</f>
        <v>Exclus suite au Décret SESAM à l'exception particulière de la production d'énergies alternatives et renouvelables</v>
      </c>
      <c r="H64" s="47" t="str">
        <f t="shared" si="0"/>
        <v>NACE 2008 existant</v>
      </c>
      <c r="I64" s="47" t="str">
        <f t="shared" si="1"/>
        <v>Nace 2025 existant</v>
      </c>
      <c r="J64" s="25" t="s">
        <v>3</v>
      </c>
      <c r="K64" s="25"/>
      <c r="L64" s="25"/>
      <c r="M64" s="26"/>
    </row>
    <row r="65" spans="1:13" ht="38.25" x14ac:dyDescent="0.2">
      <c r="A65" s="49" t="s">
        <v>114</v>
      </c>
      <c r="B65" s="26" t="s">
        <v>2521</v>
      </c>
      <c r="C65" s="49" t="s">
        <v>114</v>
      </c>
      <c r="D65" s="26" t="s">
        <v>2522</v>
      </c>
      <c r="E65" s="37">
        <v>1</v>
      </c>
      <c r="F65" s="30">
        <f>IF(COUNTIF(Tableau8[Exclus], C65) &gt; 0, 1, 0)</f>
        <v>1</v>
      </c>
      <c r="G65" s="75" t="str">
        <f>'NACE_ 2008 Exclus'!D45</f>
        <v>Exclus suite au Décret SESAM à l'exception particulière de la production d'énergies alternatives et renouvelables</v>
      </c>
      <c r="H65" s="47" t="str">
        <f t="shared" si="0"/>
        <v>NACE 2008 existant</v>
      </c>
      <c r="I65" s="47" t="str">
        <f t="shared" si="1"/>
        <v>Nace 2025 existant</v>
      </c>
      <c r="J65" s="25" t="s">
        <v>3</v>
      </c>
      <c r="K65" s="25"/>
      <c r="L65" s="25"/>
      <c r="M65" s="26"/>
    </row>
    <row r="66" spans="1:13" ht="38.25" x14ac:dyDescent="0.2">
      <c r="A66" s="49" t="s">
        <v>115</v>
      </c>
      <c r="B66" s="26" t="s">
        <v>117</v>
      </c>
      <c r="C66" s="49" t="s">
        <v>115</v>
      </c>
      <c r="D66" s="26" t="s">
        <v>116</v>
      </c>
      <c r="E66" s="37">
        <v>1</v>
      </c>
      <c r="F66" s="30">
        <f>IF(COUNTIF(Tableau8[Exclus], C66) &gt; 0, 1, 0)</f>
        <v>1</v>
      </c>
      <c r="G66" s="75" t="str">
        <f>'NACE_ 2008 Exclus'!D46</f>
        <v>Exclus suite au Décret SESAM à l'exception particulière de la production d'énergies alternatives et renouvelables</v>
      </c>
      <c r="H66" s="47" t="str">
        <f t="shared" ref="H66:H129" si="2">IF(COUNTIF($C$1:$C$2000,A66)&gt;0,"NACE 2008 existant","Non 2008")</f>
        <v>NACE 2008 existant</v>
      </c>
      <c r="I66" s="47" t="str">
        <f t="shared" ref="I66:I129" si="3">IF(COUNTIF($A$1:$A$2000,$C66)&gt;0,"Nace 2025 existant","Non 2025")</f>
        <v>Nace 2025 existant</v>
      </c>
      <c r="J66" s="25" t="s">
        <v>3</v>
      </c>
      <c r="K66" s="25"/>
      <c r="L66" s="25"/>
      <c r="M66" s="26"/>
    </row>
    <row r="67" spans="1:13" ht="38.25" x14ac:dyDescent="0.2">
      <c r="A67" s="49" t="s">
        <v>118</v>
      </c>
      <c r="B67" s="26" t="s">
        <v>120</v>
      </c>
      <c r="C67" s="49" t="s">
        <v>118</v>
      </c>
      <c r="D67" s="26" t="s">
        <v>119</v>
      </c>
      <c r="E67" s="37">
        <v>1</v>
      </c>
      <c r="F67" s="30">
        <f>IF(COUNTIF(Tableau8[Exclus], C67) &gt; 0, 1, 0)</f>
        <v>1</v>
      </c>
      <c r="G67" s="75" t="str">
        <f>'NACE_ 2008 Exclus'!D47</f>
        <v>Exclus suite au Décret SESAM à l'exception particulière de la production d'énergies alternatives et renouvelables</v>
      </c>
      <c r="H67" s="47" t="str">
        <f t="shared" si="2"/>
        <v>NACE 2008 existant</v>
      </c>
      <c r="I67" s="47" t="str">
        <f t="shared" si="3"/>
        <v>Nace 2025 existant</v>
      </c>
      <c r="J67" s="25" t="s">
        <v>3</v>
      </c>
      <c r="K67" s="25"/>
      <c r="L67" s="25"/>
      <c r="M67" s="26"/>
    </row>
    <row r="68" spans="1:13" ht="38.25" x14ac:dyDescent="0.2">
      <c r="A68" s="49" t="s">
        <v>121</v>
      </c>
      <c r="B68" s="26" t="s">
        <v>122</v>
      </c>
      <c r="C68" s="49" t="s">
        <v>121</v>
      </c>
      <c r="D68" s="26" t="s">
        <v>122</v>
      </c>
      <c r="E68" s="37">
        <v>1</v>
      </c>
      <c r="F68" s="30">
        <f>IF(COUNTIF(Tableau8[Exclus], C68) &gt; 0, 1, 0)</f>
        <v>1</v>
      </c>
      <c r="G68" s="75" t="str">
        <f>'NACE_ 2008 Exclus'!D48</f>
        <v>Exclus suite au Décret SESAM à l'exception particulière de la production d'énergies alternatives et renouvelables</v>
      </c>
      <c r="H68" s="47" t="str">
        <f t="shared" si="2"/>
        <v>NACE 2008 existant</v>
      </c>
      <c r="I68" s="47" t="str">
        <f t="shared" si="3"/>
        <v>Nace 2025 existant</v>
      </c>
      <c r="J68" s="25" t="s">
        <v>3</v>
      </c>
      <c r="K68" s="25"/>
      <c r="L68" s="25"/>
      <c r="M68" s="26"/>
    </row>
    <row r="69" spans="1:13" ht="38.25" x14ac:dyDescent="0.2">
      <c r="A69" s="49" t="s">
        <v>123</v>
      </c>
      <c r="B69" s="26" t="s">
        <v>124</v>
      </c>
      <c r="C69" s="49" t="s">
        <v>123</v>
      </c>
      <c r="D69" s="26" t="s">
        <v>124</v>
      </c>
      <c r="E69" s="37">
        <v>1</v>
      </c>
      <c r="F69" s="30">
        <f>IF(COUNTIF(Tableau8[Exclus], C69) &gt; 0, 1, 0)</f>
        <v>1</v>
      </c>
      <c r="G69" s="75" t="str">
        <f>'NACE_ 2008 Exclus'!D49</f>
        <v>Exclus suite au Décret SESAM à l'exception particulière de la production d'énergies alternatives et renouvelables</v>
      </c>
      <c r="H69" s="47" t="str">
        <f t="shared" si="2"/>
        <v>NACE 2008 existant</v>
      </c>
      <c r="I69" s="47" t="str">
        <f t="shared" si="3"/>
        <v>Nace 2025 existant</v>
      </c>
      <c r="J69" s="25" t="s">
        <v>3</v>
      </c>
      <c r="K69" s="25"/>
      <c r="L69" s="25"/>
      <c r="M69" s="26"/>
    </row>
    <row r="70" spans="1:13" ht="38.25" x14ac:dyDescent="0.2">
      <c r="A70" s="49" t="s">
        <v>125</v>
      </c>
      <c r="B70" s="26" t="s">
        <v>126</v>
      </c>
      <c r="C70" s="49" t="s">
        <v>125</v>
      </c>
      <c r="D70" s="26" t="s">
        <v>126</v>
      </c>
      <c r="E70" s="37">
        <v>1</v>
      </c>
      <c r="F70" s="30">
        <f>IF(COUNTIF(Tableau8[Exclus], C70) &gt; 0, 1, 0)</f>
        <v>1</v>
      </c>
      <c r="G70" s="75" t="str">
        <f>'NACE_ 2008 Exclus'!D50</f>
        <v>Exclus suite au Décret SESAM à l'exception particulière de la production d'énergies alternatives et renouvelables</v>
      </c>
      <c r="H70" s="47" t="str">
        <f t="shared" si="2"/>
        <v>NACE 2008 existant</v>
      </c>
      <c r="I70" s="47" t="str">
        <f t="shared" si="3"/>
        <v>Nace 2025 existant</v>
      </c>
      <c r="J70" s="25" t="s">
        <v>3</v>
      </c>
      <c r="K70" s="25"/>
      <c r="L70" s="25"/>
      <c r="M70" s="26"/>
    </row>
    <row r="71" spans="1:13" ht="38.25" x14ac:dyDescent="0.2">
      <c r="A71" s="49" t="s">
        <v>127</v>
      </c>
      <c r="B71" s="26" t="s">
        <v>128</v>
      </c>
      <c r="C71" s="49" t="s">
        <v>127</v>
      </c>
      <c r="D71" s="26" t="s">
        <v>128</v>
      </c>
      <c r="E71" s="37">
        <v>1</v>
      </c>
      <c r="F71" s="30">
        <f>IF(COUNTIF(Tableau8[Exclus], C71) &gt; 0, 1, 0)</f>
        <v>1</v>
      </c>
      <c r="G71" s="75" t="str">
        <f>'NACE_ 2008 Exclus'!D51</f>
        <v>Exclus suite au Décret SESAM à l'exception particulière de la production d'énergies alternatives et renouvelables</v>
      </c>
      <c r="H71" s="47" t="str">
        <f t="shared" si="2"/>
        <v>NACE 2008 existant</v>
      </c>
      <c r="I71" s="47" t="str">
        <f t="shared" si="3"/>
        <v>Nace 2025 existant</v>
      </c>
      <c r="J71" s="25" t="s">
        <v>3</v>
      </c>
      <c r="K71" s="25"/>
      <c r="L71" s="25"/>
      <c r="M71" s="26"/>
    </row>
    <row r="72" spans="1:13" ht="38.25" x14ac:dyDescent="0.2">
      <c r="A72" s="49" t="s">
        <v>129</v>
      </c>
      <c r="B72" s="26" t="s">
        <v>130</v>
      </c>
      <c r="C72" s="49" t="s">
        <v>129</v>
      </c>
      <c r="D72" s="26" t="s">
        <v>130</v>
      </c>
      <c r="E72" s="37">
        <v>1</v>
      </c>
      <c r="F72" s="30">
        <f>IF(COUNTIF(Tableau8[Exclus], C72) &gt; 0, 1, 0)</f>
        <v>1</v>
      </c>
      <c r="G72" s="75" t="str">
        <f>'NACE_ 2008 Exclus'!D52</f>
        <v>Exclus suite au Décret SESAM à l'exception particulière de la production d'énergies alternatives et renouvelables</v>
      </c>
      <c r="H72" s="47" t="str">
        <f t="shared" si="2"/>
        <v>NACE 2008 existant</v>
      </c>
      <c r="I72" s="47" t="str">
        <f t="shared" si="3"/>
        <v>Nace 2025 existant</v>
      </c>
      <c r="J72" s="25" t="s">
        <v>3</v>
      </c>
      <c r="K72" s="25"/>
      <c r="L72" s="25"/>
      <c r="M72" s="26"/>
    </row>
    <row r="73" spans="1:13" ht="38.25" x14ac:dyDescent="0.2">
      <c r="A73" s="49" t="s">
        <v>131</v>
      </c>
      <c r="B73" s="26" t="s">
        <v>132</v>
      </c>
      <c r="C73" s="49" t="s">
        <v>131</v>
      </c>
      <c r="D73" s="26" t="s">
        <v>132</v>
      </c>
      <c r="E73" s="37">
        <v>1</v>
      </c>
      <c r="F73" s="30">
        <f>IF(COUNTIF(Tableau8[Exclus], C73) &gt; 0, 1, 0)</f>
        <v>1</v>
      </c>
      <c r="G73" s="75" t="str">
        <f>'NACE_ 2008 Exclus'!D53</f>
        <v>Exclus suite au Décret SESAM à l'exception particulière de la production d'énergies alternatives et renouvelables</v>
      </c>
      <c r="H73" s="47" t="str">
        <f t="shared" si="2"/>
        <v>NACE 2008 existant</v>
      </c>
      <c r="I73" s="47" t="str">
        <f t="shared" si="3"/>
        <v>Nace 2025 existant</v>
      </c>
      <c r="J73" s="25" t="s">
        <v>3</v>
      </c>
      <c r="K73" s="25"/>
      <c r="L73" s="25"/>
      <c r="M73" s="26"/>
    </row>
    <row r="74" spans="1:13" ht="38.25" x14ac:dyDescent="0.2">
      <c r="A74" s="49" t="s">
        <v>133</v>
      </c>
      <c r="B74" s="26" t="s">
        <v>134</v>
      </c>
      <c r="C74" s="49" t="s">
        <v>133</v>
      </c>
      <c r="D74" s="26" t="s">
        <v>134</v>
      </c>
      <c r="E74" s="37">
        <v>1</v>
      </c>
      <c r="F74" s="30">
        <f>IF(COUNTIF(Tableau8[Exclus], C74) &gt; 0, 1, 0)</f>
        <v>1</v>
      </c>
      <c r="G74" s="75" t="str">
        <f>'NACE_ 2008 Exclus'!D54</f>
        <v>Exclus suite au Décret SESAM à l'exception particulière de la production d'énergies alternatives et renouvelables</v>
      </c>
      <c r="H74" s="47" t="str">
        <f t="shared" si="2"/>
        <v>NACE 2008 existant</v>
      </c>
      <c r="I74" s="47" t="str">
        <f t="shared" si="3"/>
        <v>Nace 2025 existant</v>
      </c>
      <c r="J74" s="25" t="s">
        <v>3</v>
      </c>
      <c r="K74" s="25"/>
      <c r="L74" s="25"/>
      <c r="M74" s="26"/>
    </row>
    <row r="75" spans="1:13" ht="38.25" x14ac:dyDescent="0.2">
      <c r="A75" s="50" t="s">
        <v>137</v>
      </c>
      <c r="B75" s="36" t="s">
        <v>138</v>
      </c>
      <c r="C75" s="50" t="s">
        <v>135</v>
      </c>
      <c r="D75" s="33" t="s">
        <v>136</v>
      </c>
      <c r="E75" s="37">
        <v>0</v>
      </c>
      <c r="F75" s="30">
        <f>IF(COUNTIF(Tableau8[Exclus], C75) &gt; 0, 1, 0)</f>
        <v>0</v>
      </c>
      <c r="G75" s="47"/>
      <c r="H75" s="47" t="str">
        <f t="shared" si="2"/>
        <v>Non 2008</v>
      </c>
      <c r="I75" s="47" t="str">
        <f t="shared" si="3"/>
        <v>Non 2025</v>
      </c>
      <c r="J75" s="32" t="s">
        <v>19</v>
      </c>
      <c r="K75" s="25"/>
      <c r="L75" s="25"/>
      <c r="M75" s="26" t="s">
        <v>2994</v>
      </c>
    </row>
    <row r="76" spans="1:13" ht="38.25" x14ac:dyDescent="0.2">
      <c r="A76" s="49" t="s">
        <v>139</v>
      </c>
      <c r="B76" s="26" t="s">
        <v>140</v>
      </c>
      <c r="C76" s="49" t="s">
        <v>135</v>
      </c>
      <c r="D76" s="26" t="s">
        <v>136</v>
      </c>
      <c r="E76" s="25">
        <v>0</v>
      </c>
      <c r="F76" s="30">
        <f>IF(COUNTIF(Tableau8[Exclus], C76) &gt; 0, 1, 0)</f>
        <v>0</v>
      </c>
      <c r="G76" s="47"/>
      <c r="H76" s="47" t="str">
        <f t="shared" si="2"/>
        <v>Non 2008</v>
      </c>
      <c r="I76" s="47" t="str">
        <f t="shared" si="3"/>
        <v>Non 2025</v>
      </c>
      <c r="J76" s="25" t="s">
        <v>18</v>
      </c>
      <c r="K76" s="25"/>
      <c r="L76" s="25"/>
      <c r="M76" s="25"/>
    </row>
    <row r="77" spans="1:13" ht="38.25" x14ac:dyDescent="0.2">
      <c r="A77" s="49" t="s">
        <v>141</v>
      </c>
      <c r="B77" s="26" t="s">
        <v>142</v>
      </c>
      <c r="C77" s="49" t="s">
        <v>135</v>
      </c>
      <c r="D77" s="26" t="s">
        <v>136</v>
      </c>
      <c r="E77" s="25">
        <v>0</v>
      </c>
      <c r="F77" s="30">
        <f>IF(COUNTIF(Tableau8[Exclus], C77) &gt; 0, 1, 0)</f>
        <v>0</v>
      </c>
      <c r="G77" s="47"/>
      <c r="H77" s="47" t="str">
        <f t="shared" si="2"/>
        <v>Non 2008</v>
      </c>
      <c r="I77" s="47" t="str">
        <f t="shared" si="3"/>
        <v>Non 2025</v>
      </c>
      <c r="J77" s="25" t="s">
        <v>18</v>
      </c>
      <c r="K77" s="25"/>
      <c r="L77" s="25"/>
      <c r="M77" s="25"/>
    </row>
    <row r="78" spans="1:13" ht="38.25" x14ac:dyDescent="0.2">
      <c r="A78" s="49" t="s">
        <v>143</v>
      </c>
      <c r="B78" s="26" t="s">
        <v>144</v>
      </c>
      <c r="C78" s="49" t="s">
        <v>135</v>
      </c>
      <c r="D78" s="26" t="s">
        <v>136</v>
      </c>
      <c r="E78" s="25">
        <v>0</v>
      </c>
      <c r="F78" s="30">
        <f>IF(COUNTIF(Tableau8[Exclus], C78) &gt; 0, 1, 0)</f>
        <v>0</v>
      </c>
      <c r="G78" s="47"/>
      <c r="H78" s="47" t="str">
        <f t="shared" si="2"/>
        <v>Non 2008</v>
      </c>
      <c r="I78" s="47" t="str">
        <f t="shared" si="3"/>
        <v>Non 2025</v>
      </c>
      <c r="J78" s="25" t="s">
        <v>18</v>
      </c>
      <c r="K78" s="25"/>
      <c r="L78" s="25"/>
      <c r="M78" s="25"/>
    </row>
    <row r="79" spans="1:13" ht="25.5" x14ac:dyDescent="0.2">
      <c r="A79" s="49" t="s">
        <v>145</v>
      </c>
      <c r="B79" s="26" t="s">
        <v>146</v>
      </c>
      <c r="C79" s="49" t="s">
        <v>145</v>
      </c>
      <c r="D79" s="26" t="s">
        <v>146</v>
      </c>
      <c r="E79" s="37">
        <v>0</v>
      </c>
      <c r="F79" s="30">
        <f>IF(COUNTIF(Tableau8[Exclus], C79) &gt; 0, 1, 0)</f>
        <v>0</v>
      </c>
      <c r="G79" s="47"/>
      <c r="H79" s="47" t="str">
        <f t="shared" si="2"/>
        <v>NACE 2008 existant</v>
      </c>
      <c r="I79" s="47" t="str">
        <f t="shared" si="3"/>
        <v>Nace 2025 existant</v>
      </c>
      <c r="J79" s="25" t="s">
        <v>3</v>
      </c>
      <c r="K79" s="25"/>
      <c r="L79" s="25"/>
      <c r="M79" s="26"/>
    </row>
    <row r="80" spans="1:13" ht="25.5" x14ac:dyDescent="0.2">
      <c r="A80" s="49" t="s">
        <v>147</v>
      </c>
      <c r="B80" s="26" t="s">
        <v>2504</v>
      </c>
      <c r="C80" s="49" t="s">
        <v>147</v>
      </c>
      <c r="D80" s="26" t="s">
        <v>2523</v>
      </c>
      <c r="E80" s="37">
        <v>0</v>
      </c>
      <c r="F80" s="30">
        <f>IF(COUNTIF(Tableau8[Exclus], C80) &gt; 0, 1, 0)</f>
        <v>0</v>
      </c>
      <c r="G80" s="47"/>
      <c r="H80" s="47" t="str">
        <f t="shared" si="2"/>
        <v>NACE 2008 existant</v>
      </c>
      <c r="I80" s="47" t="str">
        <f t="shared" si="3"/>
        <v>Nace 2025 existant</v>
      </c>
      <c r="J80" s="25" t="s">
        <v>3</v>
      </c>
      <c r="K80" s="25"/>
      <c r="L80" s="25"/>
      <c r="M80" s="26"/>
    </row>
    <row r="81" spans="1:13" ht="25.5" x14ac:dyDescent="0.2">
      <c r="A81" s="49" t="s">
        <v>148</v>
      </c>
      <c r="B81" s="26" t="s">
        <v>149</v>
      </c>
      <c r="C81" s="49" t="s">
        <v>148</v>
      </c>
      <c r="D81" s="26" t="s">
        <v>149</v>
      </c>
      <c r="E81" s="37">
        <v>0</v>
      </c>
      <c r="F81" s="30">
        <f>IF(COUNTIF(Tableau8[Exclus], C81) &gt; 0, 1, 0)</f>
        <v>0</v>
      </c>
      <c r="G81" s="47"/>
      <c r="H81" s="47" t="str">
        <f t="shared" si="2"/>
        <v>NACE 2008 existant</v>
      </c>
      <c r="I81" s="47" t="str">
        <f t="shared" si="3"/>
        <v>Nace 2025 existant</v>
      </c>
      <c r="J81" s="25" t="s">
        <v>3</v>
      </c>
      <c r="K81" s="25"/>
      <c r="L81" s="25"/>
      <c r="M81" s="26"/>
    </row>
    <row r="82" spans="1:13" ht="38.25" x14ac:dyDescent="0.2">
      <c r="A82" s="49" t="s">
        <v>150</v>
      </c>
      <c r="B82" s="26" t="s">
        <v>151</v>
      </c>
      <c r="C82" s="49" t="s">
        <v>150</v>
      </c>
      <c r="D82" s="26" t="s">
        <v>151</v>
      </c>
      <c r="E82" s="37">
        <v>0</v>
      </c>
      <c r="F82" s="30">
        <f>IF(COUNTIF(Tableau8[Exclus], C82) &gt; 0, 1, 0)</f>
        <v>0</v>
      </c>
      <c r="G82" s="47"/>
      <c r="H82" s="47" t="str">
        <f t="shared" si="2"/>
        <v>NACE 2008 existant</v>
      </c>
      <c r="I82" s="47" t="str">
        <f t="shared" si="3"/>
        <v>Nace 2025 existant</v>
      </c>
      <c r="J82" s="25" t="s">
        <v>3</v>
      </c>
      <c r="K82" s="25"/>
      <c r="L82" s="25"/>
      <c r="M82" s="26"/>
    </row>
    <row r="83" spans="1:13" ht="25.5" x14ac:dyDescent="0.2">
      <c r="A83" s="49" t="s">
        <v>152</v>
      </c>
      <c r="B83" s="26" t="s">
        <v>153</v>
      </c>
      <c r="C83" s="49" t="s">
        <v>152</v>
      </c>
      <c r="D83" s="26" t="s">
        <v>153</v>
      </c>
      <c r="E83" s="37">
        <v>0</v>
      </c>
      <c r="F83" s="30">
        <f>IF(COUNTIF(Tableau8[Exclus], C83) &gt; 0, 1, 0)</f>
        <v>0</v>
      </c>
      <c r="G83" s="47"/>
      <c r="H83" s="47" t="str">
        <f t="shared" si="2"/>
        <v>NACE 2008 existant</v>
      </c>
      <c r="I83" s="47" t="str">
        <f t="shared" si="3"/>
        <v>Nace 2025 existant</v>
      </c>
      <c r="J83" s="25" t="s">
        <v>3</v>
      </c>
      <c r="K83" s="25"/>
      <c r="L83" s="25"/>
      <c r="M83" s="26"/>
    </row>
    <row r="84" spans="1:13" x14ac:dyDescent="0.2">
      <c r="A84" s="49" t="s">
        <v>154</v>
      </c>
      <c r="B84" s="26" t="s">
        <v>155</v>
      </c>
      <c r="C84" s="49" t="s">
        <v>154</v>
      </c>
      <c r="D84" s="26" t="s">
        <v>2505</v>
      </c>
      <c r="E84" s="37">
        <v>0</v>
      </c>
      <c r="F84" s="30">
        <f>IF(COUNTIF(Tableau8[Exclus], C84) &gt; 0, 1, 0)</f>
        <v>0</v>
      </c>
      <c r="G84" s="47"/>
      <c r="H84" s="47" t="str">
        <f t="shared" si="2"/>
        <v>NACE 2008 existant</v>
      </c>
      <c r="I84" s="47" t="str">
        <f t="shared" si="3"/>
        <v>Nace 2025 existant</v>
      </c>
      <c r="J84" s="25" t="s">
        <v>3</v>
      </c>
      <c r="K84" s="25"/>
      <c r="L84" s="25"/>
      <c r="M84" s="26"/>
    </row>
    <row r="85" spans="1:13" ht="25.5" x14ac:dyDescent="0.2">
      <c r="A85" s="49" t="s">
        <v>156</v>
      </c>
      <c r="B85" s="26" t="s">
        <v>157</v>
      </c>
      <c r="C85" s="49" t="s">
        <v>156</v>
      </c>
      <c r="D85" s="26" t="s">
        <v>157</v>
      </c>
      <c r="E85" s="37">
        <v>0</v>
      </c>
      <c r="F85" s="30">
        <f>IF(COUNTIF(Tableau8[Exclus], C85) &gt; 0, 1, 0)</f>
        <v>0</v>
      </c>
      <c r="G85" s="47"/>
      <c r="H85" s="47" t="str">
        <f t="shared" si="2"/>
        <v>NACE 2008 existant</v>
      </c>
      <c r="I85" s="47" t="str">
        <f t="shared" si="3"/>
        <v>Nace 2025 existant</v>
      </c>
      <c r="J85" s="25" t="s">
        <v>3</v>
      </c>
      <c r="K85" s="25"/>
      <c r="L85" s="25"/>
      <c r="M85" s="26"/>
    </row>
    <row r="86" spans="1:13" ht="25.5" x14ac:dyDescent="0.2">
      <c r="A86" s="49" t="s">
        <v>158</v>
      </c>
      <c r="B86" s="26" t="s">
        <v>159</v>
      </c>
      <c r="C86" s="49" t="s">
        <v>158</v>
      </c>
      <c r="D86" s="26" t="s">
        <v>159</v>
      </c>
      <c r="E86" s="37">
        <v>0</v>
      </c>
      <c r="F86" s="30">
        <f>IF(COUNTIF(Tableau8[Exclus], C86) &gt; 0, 1, 0)</f>
        <v>0</v>
      </c>
      <c r="G86" s="47"/>
      <c r="H86" s="47" t="str">
        <f t="shared" si="2"/>
        <v>NACE 2008 existant</v>
      </c>
      <c r="I86" s="47" t="str">
        <f t="shared" si="3"/>
        <v>Nace 2025 existant</v>
      </c>
      <c r="J86" s="25" t="s">
        <v>3</v>
      </c>
      <c r="K86" s="25"/>
      <c r="L86" s="25"/>
      <c r="M86" s="26"/>
    </row>
    <row r="87" spans="1:13" x14ac:dyDescent="0.2">
      <c r="A87" s="49" t="s">
        <v>160</v>
      </c>
      <c r="B87" s="26" t="s">
        <v>161</v>
      </c>
      <c r="C87" s="49" t="s">
        <v>160</v>
      </c>
      <c r="D87" s="26" t="s">
        <v>161</v>
      </c>
      <c r="E87" s="37">
        <v>0</v>
      </c>
      <c r="F87" s="30">
        <f>IF(COUNTIF(Tableau8[Exclus], C87) &gt; 0, 1, 0)</f>
        <v>0</v>
      </c>
      <c r="G87" s="47"/>
      <c r="H87" s="47" t="str">
        <f t="shared" si="2"/>
        <v>NACE 2008 existant</v>
      </c>
      <c r="I87" s="47" t="str">
        <f t="shared" si="3"/>
        <v>Nace 2025 existant</v>
      </c>
      <c r="J87" s="25" t="s">
        <v>3</v>
      </c>
      <c r="K87" s="25"/>
      <c r="L87" s="25"/>
      <c r="M87" s="26"/>
    </row>
    <row r="88" spans="1:13" x14ac:dyDescent="0.2">
      <c r="A88" s="49" t="s">
        <v>162</v>
      </c>
      <c r="B88" s="26" t="s">
        <v>163</v>
      </c>
      <c r="C88" s="49" t="s">
        <v>162</v>
      </c>
      <c r="D88" s="26" t="s">
        <v>2506</v>
      </c>
      <c r="E88" s="37">
        <v>0</v>
      </c>
      <c r="F88" s="30">
        <f>IF(COUNTIF(Tableau8[Exclus], C88) &gt; 0, 1, 0)</f>
        <v>0</v>
      </c>
      <c r="G88" s="47"/>
      <c r="H88" s="47" t="str">
        <f t="shared" si="2"/>
        <v>NACE 2008 existant</v>
      </c>
      <c r="I88" s="47" t="str">
        <f t="shared" si="3"/>
        <v>Nace 2025 existant</v>
      </c>
      <c r="J88" s="25" t="s">
        <v>3</v>
      </c>
      <c r="K88" s="25"/>
      <c r="L88" s="25"/>
      <c r="M88" s="26"/>
    </row>
    <row r="89" spans="1:13" ht="25.5" x14ac:dyDescent="0.2">
      <c r="A89" s="49" t="s">
        <v>164</v>
      </c>
      <c r="B89" s="26" t="s">
        <v>165</v>
      </c>
      <c r="C89" s="49" t="s">
        <v>164</v>
      </c>
      <c r="D89" s="26" t="s">
        <v>2507</v>
      </c>
      <c r="E89" s="37">
        <v>0</v>
      </c>
      <c r="F89" s="30">
        <f>IF(COUNTIF(Tableau8[Exclus], C89) &gt; 0, 1, 0)</f>
        <v>0</v>
      </c>
      <c r="G89" s="47"/>
      <c r="H89" s="47" t="str">
        <f t="shared" si="2"/>
        <v>NACE 2008 existant</v>
      </c>
      <c r="I89" s="47" t="str">
        <f t="shared" si="3"/>
        <v>Nace 2025 existant</v>
      </c>
      <c r="J89" s="25" t="s">
        <v>3</v>
      </c>
      <c r="K89" s="25"/>
      <c r="L89" s="25"/>
      <c r="M89" s="26"/>
    </row>
    <row r="90" spans="1:13" ht="25.5" x14ac:dyDescent="0.2">
      <c r="A90" s="49" t="s">
        <v>166</v>
      </c>
      <c r="B90" s="28" t="s">
        <v>168</v>
      </c>
      <c r="C90" s="49" t="s">
        <v>166</v>
      </c>
      <c r="D90" s="26" t="s">
        <v>2993</v>
      </c>
      <c r="E90" s="37">
        <v>0</v>
      </c>
      <c r="F90" s="30">
        <f>IF(COUNTIF(Tableau8[Exclus], C90) &gt; 0, 1, 0)</f>
        <v>0</v>
      </c>
      <c r="G90" s="47"/>
      <c r="H90" s="47" t="str">
        <f t="shared" si="2"/>
        <v>NACE 2008 existant</v>
      </c>
      <c r="I90" s="47" t="str">
        <f t="shared" si="3"/>
        <v>Nace 2025 existant</v>
      </c>
      <c r="J90" s="25" t="s">
        <v>3</v>
      </c>
      <c r="K90" s="25"/>
      <c r="L90" s="25"/>
      <c r="M90" s="26"/>
    </row>
    <row r="91" spans="1:13" ht="25.5" x14ac:dyDescent="0.2">
      <c r="A91" s="49" t="s">
        <v>169</v>
      </c>
      <c r="B91" s="28" t="s">
        <v>171</v>
      </c>
      <c r="C91" s="49" t="s">
        <v>169</v>
      </c>
      <c r="D91" s="28" t="s">
        <v>170</v>
      </c>
      <c r="E91" s="37">
        <v>0</v>
      </c>
      <c r="F91" s="30">
        <f>IF(COUNTIF(Tableau8[Exclus], C91) &gt; 0, 1, 0)</f>
        <v>0</v>
      </c>
      <c r="G91" s="47"/>
      <c r="H91" s="47" t="str">
        <f t="shared" si="2"/>
        <v>NACE 2008 existant</v>
      </c>
      <c r="I91" s="47" t="str">
        <f t="shared" si="3"/>
        <v>Nace 2025 existant</v>
      </c>
      <c r="J91" s="25" t="s">
        <v>3</v>
      </c>
      <c r="K91" s="25"/>
      <c r="L91" s="25"/>
      <c r="M91" s="26"/>
    </row>
    <row r="92" spans="1:13" x14ac:dyDescent="0.2">
      <c r="A92" s="49" t="s">
        <v>172</v>
      </c>
      <c r="B92" s="26" t="s">
        <v>173</v>
      </c>
      <c r="C92" s="49" t="s">
        <v>172</v>
      </c>
      <c r="D92" s="26" t="s">
        <v>173</v>
      </c>
      <c r="E92" s="37">
        <v>0</v>
      </c>
      <c r="F92" s="30">
        <f>IF(COUNTIF(Tableau8[Exclus], C92) &gt; 0, 1, 0)</f>
        <v>0</v>
      </c>
      <c r="G92" s="47"/>
      <c r="H92" s="47" t="str">
        <f t="shared" si="2"/>
        <v>NACE 2008 existant</v>
      </c>
      <c r="I92" s="47" t="str">
        <f t="shared" si="3"/>
        <v>Nace 2025 existant</v>
      </c>
      <c r="J92" s="25" t="s">
        <v>3</v>
      </c>
      <c r="K92" s="25"/>
      <c r="L92" s="25"/>
      <c r="M92" s="26"/>
    </row>
    <row r="93" spans="1:13" ht="25.5" x14ac:dyDescent="0.2">
      <c r="A93" s="49" t="s">
        <v>172</v>
      </c>
      <c r="B93" s="26" t="s">
        <v>173</v>
      </c>
      <c r="C93" s="49" t="s">
        <v>194</v>
      </c>
      <c r="D93" s="26" t="s">
        <v>195</v>
      </c>
      <c r="E93" s="25">
        <v>0</v>
      </c>
      <c r="F93" s="30">
        <f>IF(COUNTIF(Tableau8[Exclus], C93) &gt; 0, 1, 0)</f>
        <v>0</v>
      </c>
      <c r="G93" s="47"/>
      <c r="H93" s="47" t="str">
        <f t="shared" si="2"/>
        <v>NACE 2008 existant</v>
      </c>
      <c r="I93" s="47" t="str">
        <f t="shared" si="3"/>
        <v>Nace 2025 existant</v>
      </c>
      <c r="J93" s="25" t="s">
        <v>18</v>
      </c>
      <c r="K93" s="25"/>
      <c r="L93" s="25"/>
      <c r="M93" s="25"/>
    </row>
    <row r="94" spans="1:13" x14ac:dyDescent="0.2">
      <c r="A94" s="49" t="s">
        <v>174</v>
      </c>
      <c r="B94" s="26" t="s">
        <v>175</v>
      </c>
      <c r="C94" s="49" t="s">
        <v>174</v>
      </c>
      <c r="D94" s="26" t="s">
        <v>175</v>
      </c>
      <c r="E94" s="37">
        <v>0</v>
      </c>
      <c r="F94" s="30">
        <f>IF(COUNTIF(Tableau8[Exclus], C94) &gt; 0, 1, 0)</f>
        <v>0</v>
      </c>
      <c r="G94" s="47"/>
      <c r="H94" s="47" t="str">
        <f t="shared" si="2"/>
        <v>NACE 2008 existant</v>
      </c>
      <c r="I94" s="47" t="str">
        <f t="shared" si="3"/>
        <v>Nace 2025 existant</v>
      </c>
      <c r="J94" s="25" t="s">
        <v>3</v>
      </c>
      <c r="K94" s="25"/>
      <c r="L94" s="25"/>
      <c r="M94" s="26"/>
    </row>
    <row r="95" spans="1:13" ht="25.5" x14ac:dyDescent="0.2">
      <c r="A95" s="49" t="s">
        <v>174</v>
      </c>
      <c r="B95" s="26" t="s">
        <v>175</v>
      </c>
      <c r="C95" s="49" t="s">
        <v>194</v>
      </c>
      <c r="D95" s="26" t="s">
        <v>195</v>
      </c>
      <c r="E95" s="25">
        <v>0</v>
      </c>
      <c r="F95" s="30">
        <f>IF(COUNTIF(Tableau8[Exclus], C95) &gt; 0, 1, 0)</f>
        <v>0</v>
      </c>
      <c r="G95" s="47"/>
      <c r="H95" s="47" t="str">
        <f t="shared" si="2"/>
        <v>NACE 2008 existant</v>
      </c>
      <c r="I95" s="47" t="str">
        <f t="shared" si="3"/>
        <v>Nace 2025 existant</v>
      </c>
      <c r="J95" s="25" t="s">
        <v>18</v>
      </c>
      <c r="K95" s="25"/>
      <c r="L95" s="25"/>
      <c r="M95" s="25"/>
    </row>
    <row r="96" spans="1:13" ht="25.5" x14ac:dyDescent="0.2">
      <c r="A96" s="49" t="s">
        <v>176</v>
      </c>
      <c r="B96" s="26" t="s">
        <v>177</v>
      </c>
      <c r="C96" s="49" t="s">
        <v>176</v>
      </c>
      <c r="D96" s="26" t="s">
        <v>177</v>
      </c>
      <c r="E96" s="37">
        <v>0</v>
      </c>
      <c r="F96" s="30">
        <f>IF(COUNTIF(Tableau8[Exclus], C96) &gt; 0, 1, 0)</f>
        <v>0</v>
      </c>
      <c r="G96" s="47"/>
      <c r="H96" s="47" t="str">
        <f t="shared" si="2"/>
        <v>NACE 2008 existant</v>
      </c>
      <c r="I96" s="47" t="str">
        <f t="shared" si="3"/>
        <v>Nace 2025 existant</v>
      </c>
      <c r="J96" s="25" t="s">
        <v>3</v>
      </c>
      <c r="K96" s="25"/>
      <c r="L96" s="25"/>
      <c r="M96" s="26"/>
    </row>
    <row r="97" spans="1:13" ht="25.5" x14ac:dyDescent="0.2">
      <c r="A97" s="49" t="s">
        <v>176</v>
      </c>
      <c r="B97" s="26" t="s">
        <v>177</v>
      </c>
      <c r="C97" s="49" t="s">
        <v>194</v>
      </c>
      <c r="D97" s="26" t="s">
        <v>195</v>
      </c>
      <c r="E97" s="25">
        <v>0</v>
      </c>
      <c r="F97" s="30">
        <f>IF(COUNTIF(Tableau8[Exclus], C97) &gt; 0, 1, 0)</f>
        <v>0</v>
      </c>
      <c r="G97" s="47"/>
      <c r="H97" s="47" t="str">
        <f t="shared" si="2"/>
        <v>NACE 2008 existant</v>
      </c>
      <c r="I97" s="47" t="str">
        <f t="shared" si="3"/>
        <v>Nace 2025 existant</v>
      </c>
      <c r="J97" s="25" t="s">
        <v>18</v>
      </c>
      <c r="K97" s="25"/>
      <c r="L97" s="25"/>
      <c r="M97" s="25"/>
    </row>
    <row r="98" spans="1:13" ht="25.5" x14ac:dyDescent="0.2">
      <c r="A98" s="49" t="s">
        <v>178</v>
      </c>
      <c r="B98" s="26" t="s">
        <v>179</v>
      </c>
      <c r="C98" s="49" t="s">
        <v>178</v>
      </c>
      <c r="D98" s="26" t="s">
        <v>179</v>
      </c>
      <c r="E98" s="37">
        <v>0</v>
      </c>
      <c r="F98" s="30">
        <f>IF(COUNTIF(Tableau8[Exclus], C98) &gt; 0, 1, 0)</f>
        <v>0</v>
      </c>
      <c r="G98" s="47"/>
      <c r="H98" s="47" t="str">
        <f t="shared" si="2"/>
        <v>NACE 2008 existant</v>
      </c>
      <c r="I98" s="47" t="str">
        <f t="shared" si="3"/>
        <v>Nace 2025 existant</v>
      </c>
      <c r="J98" s="25" t="s">
        <v>3</v>
      </c>
      <c r="K98" s="25"/>
      <c r="L98" s="25"/>
      <c r="M98" s="26"/>
    </row>
    <row r="99" spans="1:13" ht="25.5" x14ac:dyDescent="0.2">
      <c r="A99" s="49" t="s">
        <v>178</v>
      </c>
      <c r="B99" s="26" t="s">
        <v>179</v>
      </c>
      <c r="C99" s="49" t="s">
        <v>194</v>
      </c>
      <c r="D99" s="26" t="s">
        <v>195</v>
      </c>
      <c r="E99" s="25">
        <v>0</v>
      </c>
      <c r="F99" s="30">
        <f>IF(COUNTIF(Tableau8[Exclus], C99) &gt; 0, 1, 0)</f>
        <v>0</v>
      </c>
      <c r="G99" s="47"/>
      <c r="H99" s="47" t="str">
        <f t="shared" si="2"/>
        <v>NACE 2008 existant</v>
      </c>
      <c r="I99" s="47" t="str">
        <f t="shared" si="3"/>
        <v>Nace 2025 existant</v>
      </c>
      <c r="J99" s="25" t="s">
        <v>18</v>
      </c>
      <c r="K99" s="25"/>
      <c r="L99" s="25"/>
      <c r="M99" s="25"/>
    </row>
    <row r="100" spans="1:13" ht="25.5" x14ac:dyDescent="0.2">
      <c r="A100" s="49" t="s">
        <v>180</v>
      </c>
      <c r="B100" s="26" t="s">
        <v>181</v>
      </c>
      <c r="C100" s="49" t="s">
        <v>180</v>
      </c>
      <c r="D100" s="26" t="s">
        <v>2508</v>
      </c>
      <c r="E100" s="37">
        <v>0</v>
      </c>
      <c r="F100" s="30">
        <f>IF(COUNTIF(Tableau8[Exclus], C100) &gt; 0, 1, 0)</f>
        <v>0</v>
      </c>
      <c r="G100" s="47"/>
      <c r="H100" s="47" t="str">
        <f t="shared" si="2"/>
        <v>NACE 2008 existant</v>
      </c>
      <c r="I100" s="47" t="str">
        <f t="shared" si="3"/>
        <v>Nace 2025 existant</v>
      </c>
      <c r="J100" s="25" t="s">
        <v>3</v>
      </c>
      <c r="K100" s="25"/>
      <c r="L100" s="25"/>
      <c r="M100" s="26"/>
    </row>
    <row r="101" spans="1:13" ht="25.5" x14ac:dyDescent="0.2">
      <c r="A101" s="49" t="s">
        <v>180</v>
      </c>
      <c r="B101" s="26" t="s">
        <v>181</v>
      </c>
      <c r="C101" s="49" t="s">
        <v>194</v>
      </c>
      <c r="D101" s="26" t="s">
        <v>195</v>
      </c>
      <c r="E101" s="25">
        <v>0</v>
      </c>
      <c r="F101" s="30">
        <f>IF(COUNTIF(Tableau8[Exclus], C101) &gt; 0, 1, 0)</f>
        <v>0</v>
      </c>
      <c r="G101" s="47"/>
      <c r="H101" s="47" t="str">
        <f t="shared" si="2"/>
        <v>NACE 2008 existant</v>
      </c>
      <c r="I101" s="47" t="str">
        <f t="shared" si="3"/>
        <v>Nace 2025 existant</v>
      </c>
      <c r="J101" s="25" t="s">
        <v>18</v>
      </c>
      <c r="K101" s="25"/>
      <c r="L101" s="25"/>
      <c r="M101" s="25"/>
    </row>
    <row r="102" spans="1:13" x14ac:dyDescent="0.2">
      <c r="A102" s="49" t="s">
        <v>182</v>
      </c>
      <c r="B102" s="26" t="s">
        <v>183</v>
      </c>
      <c r="C102" s="49" t="s">
        <v>182</v>
      </c>
      <c r="D102" s="26" t="s">
        <v>183</v>
      </c>
      <c r="E102" s="37">
        <v>0</v>
      </c>
      <c r="F102" s="30">
        <f>IF(COUNTIF(Tableau8[Exclus], C102) &gt; 0, 1, 0)</f>
        <v>0</v>
      </c>
      <c r="G102" s="47"/>
      <c r="H102" s="47" t="str">
        <f t="shared" si="2"/>
        <v>NACE 2008 existant</v>
      </c>
      <c r="I102" s="47" t="str">
        <f t="shared" si="3"/>
        <v>Nace 2025 existant</v>
      </c>
      <c r="J102" s="25" t="s">
        <v>3</v>
      </c>
      <c r="K102" s="25"/>
      <c r="L102" s="25"/>
      <c r="M102" s="26"/>
    </row>
    <row r="103" spans="1:13" ht="25.5" x14ac:dyDescent="0.2">
      <c r="A103" s="49" t="s">
        <v>182</v>
      </c>
      <c r="B103" s="26" t="s">
        <v>183</v>
      </c>
      <c r="C103" s="49" t="s">
        <v>194</v>
      </c>
      <c r="D103" s="26" t="s">
        <v>195</v>
      </c>
      <c r="E103" s="25">
        <v>0</v>
      </c>
      <c r="F103" s="30">
        <f>IF(COUNTIF(Tableau8[Exclus], C103) &gt; 0, 1, 0)</f>
        <v>0</v>
      </c>
      <c r="G103" s="47"/>
      <c r="H103" s="47" t="str">
        <f t="shared" si="2"/>
        <v>NACE 2008 existant</v>
      </c>
      <c r="I103" s="47" t="str">
        <f t="shared" si="3"/>
        <v>Nace 2025 existant</v>
      </c>
      <c r="J103" s="25" t="s">
        <v>18</v>
      </c>
      <c r="K103" s="25"/>
      <c r="L103" s="25"/>
      <c r="M103" s="25"/>
    </row>
    <row r="104" spans="1:13" x14ac:dyDescent="0.2">
      <c r="A104" s="49" t="s">
        <v>184</v>
      </c>
      <c r="B104" s="26" t="s">
        <v>185</v>
      </c>
      <c r="C104" s="49" t="s">
        <v>184</v>
      </c>
      <c r="D104" s="26" t="s">
        <v>185</v>
      </c>
      <c r="E104" s="37">
        <v>0</v>
      </c>
      <c r="F104" s="30">
        <f>IF(COUNTIF(Tableau8[Exclus], C104) &gt; 0, 1, 0)</f>
        <v>0</v>
      </c>
      <c r="G104" s="47"/>
      <c r="H104" s="47" t="str">
        <f t="shared" si="2"/>
        <v>NACE 2008 existant</v>
      </c>
      <c r="I104" s="47" t="str">
        <f t="shared" si="3"/>
        <v>Nace 2025 existant</v>
      </c>
      <c r="J104" s="25" t="s">
        <v>3</v>
      </c>
      <c r="K104" s="25"/>
      <c r="L104" s="25"/>
      <c r="M104" s="26"/>
    </row>
    <row r="105" spans="1:13" ht="25.5" x14ac:dyDescent="0.2">
      <c r="A105" s="49" t="s">
        <v>186</v>
      </c>
      <c r="B105" s="26" t="s">
        <v>187</v>
      </c>
      <c r="C105" s="49" t="s">
        <v>186</v>
      </c>
      <c r="D105" s="26" t="s">
        <v>187</v>
      </c>
      <c r="E105" s="37">
        <v>0</v>
      </c>
      <c r="F105" s="30">
        <f>IF(COUNTIF(Tableau8[Exclus], C105) &gt; 0, 1, 0)</f>
        <v>0</v>
      </c>
      <c r="G105" s="47"/>
      <c r="H105" s="47" t="str">
        <f t="shared" si="2"/>
        <v>NACE 2008 existant</v>
      </c>
      <c r="I105" s="47" t="str">
        <f t="shared" si="3"/>
        <v>Nace 2025 existant</v>
      </c>
      <c r="J105" s="25" t="s">
        <v>3</v>
      </c>
      <c r="K105" s="25"/>
      <c r="L105" s="25"/>
      <c r="M105" s="26"/>
    </row>
    <row r="106" spans="1:13" x14ac:dyDescent="0.2">
      <c r="A106" s="49" t="s">
        <v>188</v>
      </c>
      <c r="B106" s="26" t="s">
        <v>189</v>
      </c>
      <c r="C106" s="49" t="s">
        <v>188</v>
      </c>
      <c r="D106" s="26" t="s">
        <v>189</v>
      </c>
      <c r="E106" s="37">
        <v>0</v>
      </c>
      <c r="F106" s="30">
        <f>IF(COUNTIF(Tableau8[Exclus], C106) &gt; 0, 1, 0)</f>
        <v>0</v>
      </c>
      <c r="G106" s="47"/>
      <c r="H106" s="47" t="str">
        <f t="shared" si="2"/>
        <v>NACE 2008 existant</v>
      </c>
      <c r="I106" s="47" t="str">
        <f t="shared" si="3"/>
        <v>Nace 2025 existant</v>
      </c>
      <c r="J106" s="25" t="s">
        <v>3</v>
      </c>
      <c r="K106" s="25"/>
      <c r="L106" s="25"/>
      <c r="M106" s="26"/>
    </row>
    <row r="107" spans="1:13" ht="25.5" x14ac:dyDescent="0.2">
      <c r="A107" s="49" t="s">
        <v>190</v>
      </c>
      <c r="B107" s="26" t="s">
        <v>191</v>
      </c>
      <c r="C107" s="49" t="s">
        <v>190</v>
      </c>
      <c r="D107" s="26" t="s">
        <v>2509</v>
      </c>
      <c r="E107" s="37">
        <v>0</v>
      </c>
      <c r="F107" s="30">
        <f>IF(COUNTIF(Tableau8[Exclus], C107) &gt; 0, 1, 0)</f>
        <v>0</v>
      </c>
      <c r="G107" s="47"/>
      <c r="H107" s="47" t="str">
        <f t="shared" si="2"/>
        <v>NACE 2008 existant</v>
      </c>
      <c r="I107" s="47" t="str">
        <f t="shared" si="3"/>
        <v>Nace 2025 existant</v>
      </c>
      <c r="J107" s="25" t="s">
        <v>3</v>
      </c>
      <c r="K107" s="25"/>
      <c r="L107" s="25"/>
      <c r="M107" s="26"/>
    </row>
    <row r="108" spans="1:13" x14ac:dyDescent="0.2">
      <c r="A108" s="49" t="s">
        <v>192</v>
      </c>
      <c r="B108" s="26" t="s">
        <v>193</v>
      </c>
      <c r="C108" s="49" t="s">
        <v>192</v>
      </c>
      <c r="D108" s="26" t="s">
        <v>193</v>
      </c>
      <c r="E108" s="37">
        <v>0</v>
      </c>
      <c r="F108" s="30">
        <f>IF(COUNTIF(Tableau8[Exclus], C108) &gt; 0, 1, 0)</f>
        <v>0</v>
      </c>
      <c r="G108" s="47"/>
      <c r="H108" s="47" t="str">
        <f t="shared" si="2"/>
        <v>NACE 2008 existant</v>
      </c>
      <c r="I108" s="47" t="str">
        <f t="shared" si="3"/>
        <v>Nace 2025 existant</v>
      </c>
      <c r="J108" s="25" t="s">
        <v>3</v>
      </c>
      <c r="K108" s="25"/>
      <c r="L108" s="25"/>
      <c r="M108" s="26"/>
    </row>
    <row r="109" spans="1:13" ht="25.5" x14ac:dyDescent="0.2">
      <c r="A109" s="49" t="s">
        <v>194</v>
      </c>
      <c r="B109" s="26" t="s">
        <v>195</v>
      </c>
      <c r="C109" s="49" t="s">
        <v>194</v>
      </c>
      <c r="D109" s="26" t="s">
        <v>195</v>
      </c>
      <c r="E109" s="37">
        <v>0</v>
      </c>
      <c r="F109" s="30">
        <f>IF(COUNTIF(Tableau8[Exclus], C109) &gt; 0, 1, 0)</f>
        <v>0</v>
      </c>
      <c r="G109" s="47"/>
      <c r="H109" s="47" t="str">
        <f t="shared" si="2"/>
        <v>NACE 2008 existant</v>
      </c>
      <c r="I109" s="47" t="str">
        <f t="shared" si="3"/>
        <v>Nace 2025 existant</v>
      </c>
      <c r="J109" s="25" t="s">
        <v>19</v>
      </c>
      <c r="K109" s="25"/>
      <c r="L109" s="25"/>
      <c r="M109" s="26"/>
    </row>
    <row r="110" spans="1:13" ht="25.5" x14ac:dyDescent="0.2">
      <c r="A110" s="49" t="s">
        <v>196</v>
      </c>
      <c r="B110" s="26" t="s">
        <v>197</v>
      </c>
      <c r="C110" s="49" t="s">
        <v>196</v>
      </c>
      <c r="D110" s="26" t="s">
        <v>197</v>
      </c>
      <c r="E110" s="37">
        <v>0</v>
      </c>
      <c r="F110" s="30">
        <f>IF(COUNTIF(Tableau8[Exclus], C110) &gt; 0, 1, 0)</f>
        <v>0</v>
      </c>
      <c r="G110" s="47"/>
      <c r="H110" s="47" t="str">
        <f t="shared" si="2"/>
        <v>NACE 2008 existant</v>
      </c>
      <c r="I110" s="47" t="str">
        <f t="shared" si="3"/>
        <v>Nace 2025 existant</v>
      </c>
      <c r="J110" s="25" t="s">
        <v>19</v>
      </c>
      <c r="K110" s="25"/>
      <c r="L110" s="25"/>
      <c r="M110" s="26"/>
    </row>
    <row r="111" spans="1:13" ht="25.5" x14ac:dyDescent="0.2">
      <c r="A111" s="49" t="s">
        <v>200</v>
      </c>
      <c r="B111" s="26" t="s">
        <v>201</v>
      </c>
      <c r="C111" s="49" t="s">
        <v>200</v>
      </c>
      <c r="D111" s="26" t="s">
        <v>201</v>
      </c>
      <c r="E111" s="37">
        <v>0</v>
      </c>
      <c r="F111" s="30">
        <f>IF(COUNTIF(Tableau8[Exclus], C111) &gt; 0, 1, 0)</f>
        <v>0</v>
      </c>
      <c r="G111" s="47"/>
      <c r="H111" s="47" t="str">
        <f t="shared" si="2"/>
        <v>NACE 2008 existant</v>
      </c>
      <c r="I111" s="47" t="str">
        <f t="shared" si="3"/>
        <v>Nace 2025 existant</v>
      </c>
      <c r="J111" s="25" t="s">
        <v>3</v>
      </c>
      <c r="K111" s="25"/>
      <c r="L111" s="25"/>
      <c r="M111" s="26"/>
    </row>
    <row r="112" spans="1:13" ht="25.5" x14ac:dyDescent="0.2">
      <c r="A112" s="49" t="s">
        <v>202</v>
      </c>
      <c r="B112" s="26" t="s">
        <v>203</v>
      </c>
      <c r="C112" s="49" t="s">
        <v>202</v>
      </c>
      <c r="D112" s="26" t="s">
        <v>203</v>
      </c>
      <c r="E112" s="37">
        <v>0</v>
      </c>
      <c r="F112" s="30">
        <f>IF(COUNTIF(Tableau8[Exclus], C112) &gt; 0, 1, 0)</f>
        <v>0</v>
      </c>
      <c r="G112" s="47"/>
      <c r="H112" s="47" t="str">
        <f t="shared" si="2"/>
        <v>NACE 2008 existant</v>
      </c>
      <c r="I112" s="47" t="str">
        <f t="shared" si="3"/>
        <v>Nace 2025 existant</v>
      </c>
      <c r="J112" s="25" t="s">
        <v>3</v>
      </c>
      <c r="K112" s="25"/>
      <c r="L112" s="25"/>
      <c r="M112" s="26"/>
    </row>
    <row r="113" spans="1:13" ht="25.5" x14ac:dyDescent="0.2">
      <c r="A113" s="49" t="s">
        <v>204</v>
      </c>
      <c r="B113" s="26" t="s">
        <v>2524</v>
      </c>
      <c r="C113" s="49" t="s">
        <v>204</v>
      </c>
      <c r="D113" s="26" t="s">
        <v>205</v>
      </c>
      <c r="E113" s="37">
        <v>0</v>
      </c>
      <c r="F113" s="30">
        <f>IF(COUNTIF(Tableau8[Exclus], C113) &gt; 0, 1, 0)</f>
        <v>0</v>
      </c>
      <c r="G113" s="47"/>
      <c r="H113" s="47" t="str">
        <f t="shared" si="2"/>
        <v>NACE 2008 existant</v>
      </c>
      <c r="I113" s="47" t="str">
        <f t="shared" si="3"/>
        <v>Nace 2025 existant</v>
      </c>
      <c r="J113" s="25" t="s">
        <v>3</v>
      </c>
      <c r="K113" s="25"/>
      <c r="L113" s="25"/>
      <c r="M113" s="26"/>
    </row>
    <row r="114" spans="1:13" x14ac:dyDescent="0.2">
      <c r="A114" s="49" t="s">
        <v>206</v>
      </c>
      <c r="B114" s="26" t="s">
        <v>207</v>
      </c>
      <c r="C114" s="49" t="s">
        <v>206</v>
      </c>
      <c r="D114" s="26" t="s">
        <v>207</v>
      </c>
      <c r="E114" s="37">
        <v>0</v>
      </c>
      <c r="F114" s="30">
        <f>IF(COUNTIF(Tableau8[Exclus], C114) &gt; 0, 1, 0)</f>
        <v>0</v>
      </c>
      <c r="G114" s="47"/>
      <c r="H114" s="47" t="str">
        <f t="shared" si="2"/>
        <v>NACE 2008 existant</v>
      </c>
      <c r="I114" s="47" t="str">
        <f t="shared" si="3"/>
        <v>Nace 2025 existant</v>
      </c>
      <c r="J114" s="25" t="s">
        <v>3</v>
      </c>
      <c r="K114" s="25"/>
      <c r="L114" s="25"/>
      <c r="M114" s="26"/>
    </row>
    <row r="115" spans="1:13" ht="25.5" x14ac:dyDescent="0.2">
      <c r="A115" s="49" t="s">
        <v>208</v>
      </c>
      <c r="B115" s="26" t="s">
        <v>2525</v>
      </c>
      <c r="C115" s="49" t="s">
        <v>208</v>
      </c>
      <c r="D115" s="26" t="s">
        <v>209</v>
      </c>
      <c r="E115" s="37">
        <v>0</v>
      </c>
      <c r="F115" s="30">
        <f>IF(COUNTIF(Tableau8[Exclus], C115) &gt; 0, 1, 0)</f>
        <v>0</v>
      </c>
      <c r="G115" s="47"/>
      <c r="H115" s="47" t="str">
        <f t="shared" si="2"/>
        <v>NACE 2008 existant</v>
      </c>
      <c r="I115" s="47" t="str">
        <f t="shared" si="3"/>
        <v>Nace 2025 existant</v>
      </c>
      <c r="J115" s="25" t="s">
        <v>3</v>
      </c>
      <c r="K115" s="25"/>
      <c r="L115" s="25"/>
      <c r="M115" s="26"/>
    </row>
    <row r="116" spans="1:13" ht="25.5" x14ac:dyDescent="0.2">
      <c r="A116" s="49" t="s">
        <v>210</v>
      </c>
      <c r="B116" s="26" t="s">
        <v>211</v>
      </c>
      <c r="C116" s="49" t="s">
        <v>210</v>
      </c>
      <c r="D116" s="26" t="s">
        <v>211</v>
      </c>
      <c r="E116" s="37">
        <v>0</v>
      </c>
      <c r="F116" s="30">
        <f>IF(COUNTIF(Tableau8[Exclus], C116) &gt; 0, 1, 0)</f>
        <v>0</v>
      </c>
      <c r="G116" s="47"/>
      <c r="H116" s="47" t="str">
        <f t="shared" si="2"/>
        <v>NACE 2008 existant</v>
      </c>
      <c r="I116" s="47" t="str">
        <f t="shared" si="3"/>
        <v>Nace 2025 existant</v>
      </c>
      <c r="J116" s="25" t="s">
        <v>3</v>
      </c>
      <c r="K116" s="25"/>
      <c r="L116" s="25"/>
      <c r="M116" s="26"/>
    </row>
    <row r="117" spans="1:13" x14ac:dyDescent="0.2">
      <c r="A117" s="49" t="s">
        <v>212</v>
      </c>
      <c r="B117" s="26" t="s">
        <v>213</v>
      </c>
      <c r="C117" s="49" t="s">
        <v>212</v>
      </c>
      <c r="D117" s="26" t="s">
        <v>213</v>
      </c>
      <c r="E117" s="37">
        <v>0</v>
      </c>
      <c r="F117" s="30">
        <f>IF(COUNTIF(Tableau8[Exclus], C117) &gt; 0, 1, 0)</f>
        <v>0</v>
      </c>
      <c r="G117" s="47"/>
      <c r="H117" s="47" t="str">
        <f t="shared" si="2"/>
        <v>NACE 2008 existant</v>
      </c>
      <c r="I117" s="47" t="str">
        <f t="shared" si="3"/>
        <v>Nace 2025 existant</v>
      </c>
      <c r="J117" s="25" t="s">
        <v>3</v>
      </c>
      <c r="K117" s="25"/>
      <c r="L117" s="25"/>
      <c r="M117" s="26"/>
    </row>
    <row r="118" spans="1:13" x14ac:dyDescent="0.2">
      <c r="A118" s="49" t="s">
        <v>214</v>
      </c>
      <c r="B118" s="26" t="s">
        <v>215</v>
      </c>
      <c r="C118" s="49" t="s">
        <v>214</v>
      </c>
      <c r="D118" s="26" t="s">
        <v>215</v>
      </c>
      <c r="E118" s="37">
        <v>0</v>
      </c>
      <c r="F118" s="30">
        <f>IF(COUNTIF(Tableau8[Exclus], C118) &gt; 0, 1, 0)</f>
        <v>0</v>
      </c>
      <c r="G118" s="47"/>
      <c r="H118" s="47" t="str">
        <f t="shared" si="2"/>
        <v>NACE 2008 existant</v>
      </c>
      <c r="I118" s="47" t="str">
        <f t="shared" si="3"/>
        <v>Nace 2025 existant</v>
      </c>
      <c r="J118" s="25" t="s">
        <v>3</v>
      </c>
      <c r="K118" s="25"/>
      <c r="L118" s="25"/>
      <c r="M118" s="26"/>
    </row>
    <row r="119" spans="1:13" ht="25.5" x14ac:dyDescent="0.2">
      <c r="A119" s="49" t="s">
        <v>198</v>
      </c>
      <c r="B119" s="26" t="s">
        <v>199</v>
      </c>
      <c r="C119" s="49" t="s">
        <v>196</v>
      </c>
      <c r="D119" s="26" t="s">
        <v>197</v>
      </c>
      <c r="E119" s="25">
        <v>0</v>
      </c>
      <c r="F119" s="30">
        <f>IF(COUNTIF(Tableau8[Exclus], C119) &gt; 0, 1, 0)</f>
        <v>0</v>
      </c>
      <c r="G119" s="47"/>
      <c r="H119" s="47" t="str">
        <f t="shared" si="2"/>
        <v>NACE 2008 existant</v>
      </c>
      <c r="I119" s="47" t="str">
        <f t="shared" si="3"/>
        <v>Nace 2025 existant</v>
      </c>
      <c r="J119" s="25" t="s">
        <v>18</v>
      </c>
      <c r="K119" s="25"/>
      <c r="L119" s="25"/>
      <c r="M119" s="25"/>
    </row>
    <row r="120" spans="1:13" ht="38.25" x14ac:dyDescent="0.2">
      <c r="A120" s="49" t="s">
        <v>198</v>
      </c>
      <c r="B120" s="26" t="s">
        <v>2660</v>
      </c>
      <c r="C120" s="49" t="s">
        <v>198</v>
      </c>
      <c r="D120" s="26" t="s">
        <v>2661</v>
      </c>
      <c r="E120" s="37">
        <v>0</v>
      </c>
      <c r="F120" s="30">
        <f>IF(COUNTIF(Tableau8[Exclus], C120) &gt; 0, 1, 0)</f>
        <v>0</v>
      </c>
      <c r="G120" s="47"/>
      <c r="H120" s="47" t="str">
        <f t="shared" si="2"/>
        <v>NACE 2008 existant</v>
      </c>
      <c r="I120" s="47" t="str">
        <f t="shared" si="3"/>
        <v>Nace 2025 existant</v>
      </c>
      <c r="J120" s="25" t="s">
        <v>3</v>
      </c>
      <c r="K120" s="25"/>
      <c r="L120" s="25"/>
      <c r="M120" s="26"/>
    </row>
    <row r="121" spans="1:13" x14ac:dyDescent="0.2">
      <c r="A121" s="49" t="s">
        <v>216</v>
      </c>
      <c r="B121" s="26" t="s">
        <v>217</v>
      </c>
      <c r="C121" s="49" t="s">
        <v>216</v>
      </c>
      <c r="D121" s="26" t="s">
        <v>217</v>
      </c>
      <c r="E121" s="37">
        <v>0</v>
      </c>
      <c r="F121" s="30">
        <f>IF(COUNTIF(Tableau8[Exclus], C121) &gt; 0, 1, 0)</f>
        <v>0</v>
      </c>
      <c r="G121" s="47"/>
      <c r="H121" s="47" t="str">
        <f t="shared" si="2"/>
        <v>NACE 2008 existant</v>
      </c>
      <c r="I121" s="47" t="str">
        <f t="shared" si="3"/>
        <v>Nace 2025 existant</v>
      </c>
      <c r="J121" s="25" t="s">
        <v>3</v>
      </c>
      <c r="K121" s="25"/>
      <c r="L121" s="25"/>
      <c r="M121" s="26"/>
    </row>
    <row r="122" spans="1:13" x14ac:dyDescent="0.2">
      <c r="A122" s="49" t="s">
        <v>218</v>
      </c>
      <c r="B122" s="26" t="s">
        <v>219</v>
      </c>
      <c r="C122" s="49" t="s">
        <v>218</v>
      </c>
      <c r="D122" s="26" t="s">
        <v>219</v>
      </c>
      <c r="E122" s="37">
        <v>0</v>
      </c>
      <c r="F122" s="30">
        <f>IF(COUNTIF(Tableau8[Exclus], C122) &gt; 0, 1, 0)</f>
        <v>0</v>
      </c>
      <c r="G122" s="47"/>
      <c r="H122" s="47" t="str">
        <f t="shared" si="2"/>
        <v>NACE 2008 existant</v>
      </c>
      <c r="I122" s="47" t="str">
        <f t="shared" si="3"/>
        <v>Nace 2025 existant</v>
      </c>
      <c r="J122" s="25" t="s">
        <v>3</v>
      </c>
      <c r="K122" s="25"/>
      <c r="L122" s="25"/>
      <c r="M122" s="26"/>
    </row>
    <row r="123" spans="1:13" x14ac:dyDescent="0.2">
      <c r="A123" s="49" t="s">
        <v>220</v>
      </c>
      <c r="B123" s="26" t="s">
        <v>221</v>
      </c>
      <c r="C123" s="49" t="s">
        <v>220</v>
      </c>
      <c r="D123" s="26" t="s">
        <v>221</v>
      </c>
      <c r="E123" s="37">
        <v>0</v>
      </c>
      <c r="F123" s="30">
        <f>IF(COUNTIF(Tableau8[Exclus], C123) &gt; 0, 1, 0)</f>
        <v>0</v>
      </c>
      <c r="G123" s="47"/>
      <c r="H123" s="47" t="str">
        <f t="shared" si="2"/>
        <v>NACE 2008 existant</v>
      </c>
      <c r="I123" s="47" t="str">
        <f t="shared" si="3"/>
        <v>Nace 2025 existant</v>
      </c>
      <c r="J123" s="25" t="s">
        <v>19</v>
      </c>
      <c r="K123" s="25"/>
      <c r="L123" s="25"/>
      <c r="M123" s="26"/>
    </row>
    <row r="124" spans="1:13" x14ac:dyDescent="0.2">
      <c r="A124" s="49" t="s">
        <v>226</v>
      </c>
      <c r="B124" s="26" t="s">
        <v>227</v>
      </c>
      <c r="C124" s="49" t="s">
        <v>226</v>
      </c>
      <c r="D124" s="26" t="s">
        <v>227</v>
      </c>
      <c r="E124" s="37">
        <v>1</v>
      </c>
      <c r="F124" s="30">
        <f>IF(COUNTIF(Tableau8[Exclus], C124) &gt; 0, 1, 0)</f>
        <v>1</v>
      </c>
      <c r="G124" s="75" t="str">
        <f>'NACE_ 2008 Exclus'!D55</f>
        <v>Exclus suite au Décret SESAM si plus de 5 ETP occupés</v>
      </c>
      <c r="H124" s="47" t="str">
        <f t="shared" si="2"/>
        <v>NACE 2008 existant</v>
      </c>
      <c r="I124" s="47" t="str">
        <f t="shared" si="3"/>
        <v>Nace 2025 existant</v>
      </c>
      <c r="J124" s="25" t="s">
        <v>3</v>
      </c>
      <c r="K124" s="25"/>
      <c r="L124" s="25"/>
      <c r="M124" s="26"/>
    </row>
    <row r="125" spans="1:13" x14ac:dyDescent="0.2">
      <c r="A125" s="49" t="s">
        <v>226</v>
      </c>
      <c r="B125" s="26" t="s">
        <v>227</v>
      </c>
      <c r="C125" s="49" t="s">
        <v>315</v>
      </c>
      <c r="D125" s="26" t="s">
        <v>316</v>
      </c>
      <c r="E125" s="25">
        <v>0</v>
      </c>
      <c r="F125" s="30">
        <f>IF(COUNTIF(Tableau8[Exclus], C125) &gt; 0, 1, 0)</f>
        <v>0</v>
      </c>
      <c r="G125" s="47"/>
      <c r="H125" s="47" t="str">
        <f t="shared" si="2"/>
        <v>NACE 2008 existant</v>
      </c>
      <c r="I125" s="47" t="str">
        <f t="shared" si="3"/>
        <v>Nace 2025 existant</v>
      </c>
      <c r="J125" s="25" t="s">
        <v>18</v>
      </c>
      <c r="K125" s="25"/>
      <c r="L125" s="25"/>
      <c r="M125" s="25"/>
    </row>
    <row r="126" spans="1:13" x14ac:dyDescent="0.2">
      <c r="A126" s="49" t="s">
        <v>228</v>
      </c>
      <c r="B126" s="26" t="s">
        <v>229</v>
      </c>
      <c r="C126" s="49" t="s">
        <v>228</v>
      </c>
      <c r="D126" s="26" t="s">
        <v>229</v>
      </c>
      <c r="E126" s="37">
        <v>0</v>
      </c>
      <c r="F126" s="30">
        <f>IF(COUNTIF(Tableau8[Exclus], C126) &gt; 0, 1, 0)</f>
        <v>0</v>
      </c>
      <c r="G126" s="47"/>
      <c r="H126" s="47" t="str">
        <f t="shared" si="2"/>
        <v>NACE 2008 existant</v>
      </c>
      <c r="I126" s="47" t="str">
        <f t="shared" si="3"/>
        <v>Nace 2025 existant</v>
      </c>
      <c r="J126" s="25" t="s">
        <v>3</v>
      </c>
      <c r="K126" s="25"/>
      <c r="L126" s="25"/>
      <c r="M126" s="26"/>
    </row>
    <row r="127" spans="1:13" ht="25.5" x14ac:dyDescent="0.2">
      <c r="A127" s="49" t="s">
        <v>230</v>
      </c>
      <c r="B127" s="26" t="s">
        <v>2510</v>
      </c>
      <c r="C127" s="49" t="s">
        <v>230</v>
      </c>
      <c r="D127" s="26" t="s">
        <v>231</v>
      </c>
      <c r="E127" s="37">
        <v>0</v>
      </c>
      <c r="F127" s="30">
        <f>IF(COUNTIF(Tableau8[Exclus], C127) &gt; 0, 1, 0)</f>
        <v>0</v>
      </c>
      <c r="G127" s="47"/>
      <c r="H127" s="47" t="str">
        <f t="shared" si="2"/>
        <v>NACE 2008 existant</v>
      </c>
      <c r="I127" s="47" t="str">
        <f t="shared" si="3"/>
        <v>Nace 2025 existant</v>
      </c>
      <c r="J127" s="25" t="s">
        <v>3</v>
      </c>
      <c r="K127" s="25"/>
      <c r="L127" s="25"/>
      <c r="M127" s="26"/>
    </row>
    <row r="128" spans="1:13" ht="25.5" x14ac:dyDescent="0.2">
      <c r="A128" s="49" t="s">
        <v>232</v>
      </c>
      <c r="B128" s="26" t="s">
        <v>233</v>
      </c>
      <c r="C128" s="49" t="s">
        <v>232</v>
      </c>
      <c r="D128" s="26" t="s">
        <v>233</v>
      </c>
      <c r="E128" s="37">
        <v>0</v>
      </c>
      <c r="F128" s="30">
        <f>IF(COUNTIF(Tableau8[Exclus], C128) &gt; 0, 1, 0)</f>
        <v>0</v>
      </c>
      <c r="G128" s="47"/>
      <c r="H128" s="47" t="str">
        <f t="shared" si="2"/>
        <v>NACE 2008 existant</v>
      </c>
      <c r="I128" s="47" t="str">
        <f t="shared" si="3"/>
        <v>Nace 2025 existant</v>
      </c>
      <c r="J128" s="25" t="s">
        <v>19</v>
      </c>
      <c r="K128" s="25"/>
      <c r="L128" s="25"/>
      <c r="M128" s="26"/>
    </row>
    <row r="129" spans="1:13" x14ac:dyDescent="0.2">
      <c r="A129" s="49" t="s">
        <v>234</v>
      </c>
      <c r="B129" s="26" t="s">
        <v>235</v>
      </c>
      <c r="C129" s="49" t="s">
        <v>234</v>
      </c>
      <c r="D129" s="26" t="s">
        <v>2511</v>
      </c>
      <c r="E129" s="37">
        <v>0</v>
      </c>
      <c r="F129" s="30">
        <f>IF(COUNTIF(Tableau8[Exclus], C129) &gt; 0, 1, 0)</f>
        <v>0</v>
      </c>
      <c r="G129" s="47"/>
      <c r="H129" s="47" t="str">
        <f t="shared" si="2"/>
        <v>NACE 2008 existant</v>
      </c>
      <c r="I129" s="47" t="str">
        <f t="shared" si="3"/>
        <v>Nace 2025 existant</v>
      </c>
      <c r="J129" s="25" t="s">
        <v>3</v>
      </c>
      <c r="K129" s="25"/>
      <c r="L129" s="25"/>
      <c r="M129" s="26"/>
    </row>
    <row r="130" spans="1:13" ht="25.5" x14ac:dyDescent="0.2">
      <c r="A130" s="49" t="s">
        <v>236</v>
      </c>
      <c r="B130" s="26" t="s">
        <v>237</v>
      </c>
      <c r="C130" s="49" t="s">
        <v>236</v>
      </c>
      <c r="D130" s="26" t="s">
        <v>2512</v>
      </c>
      <c r="E130" s="37">
        <v>0</v>
      </c>
      <c r="F130" s="30">
        <f>IF(COUNTIF(Tableau8[Exclus], C130) &gt; 0, 1, 0)</f>
        <v>0</v>
      </c>
      <c r="G130" s="47"/>
      <c r="H130" s="47" t="str">
        <f t="shared" ref="H130:H193" si="4">IF(COUNTIF($C$1:$C$2000,A130)&gt;0,"NACE 2008 existant","Non 2008")</f>
        <v>NACE 2008 existant</v>
      </c>
      <c r="I130" s="47" t="str">
        <f t="shared" ref="I130:I193" si="5">IF(COUNTIF($A$1:$A$2000,$C130)&gt;0,"Nace 2025 existant","Non 2025")</f>
        <v>Nace 2025 existant</v>
      </c>
      <c r="J130" s="25" t="s">
        <v>3</v>
      </c>
      <c r="K130" s="25"/>
      <c r="L130" s="25"/>
      <c r="M130" s="26"/>
    </row>
    <row r="131" spans="1:13" ht="25.5" x14ac:dyDescent="0.2">
      <c r="A131" s="49" t="s">
        <v>238</v>
      </c>
      <c r="B131" s="26" t="s">
        <v>2663</v>
      </c>
      <c r="C131" s="49" t="s">
        <v>238</v>
      </c>
      <c r="D131" s="26" t="s">
        <v>2662</v>
      </c>
      <c r="E131" s="37">
        <v>0</v>
      </c>
      <c r="F131" s="30">
        <f>IF(COUNTIF(Tableau8[Exclus], C131) &gt; 0, 1, 0)</f>
        <v>0</v>
      </c>
      <c r="G131" s="47"/>
      <c r="H131" s="47" t="str">
        <f t="shared" si="4"/>
        <v>NACE 2008 existant</v>
      </c>
      <c r="I131" s="47" t="str">
        <f t="shared" si="5"/>
        <v>Nace 2025 existant</v>
      </c>
      <c r="J131" s="25" t="s">
        <v>3</v>
      </c>
      <c r="K131" s="25"/>
      <c r="L131" s="25"/>
      <c r="M131" s="26"/>
    </row>
    <row r="132" spans="1:13" ht="25.5" x14ac:dyDescent="0.2">
      <c r="A132" s="49" t="s">
        <v>222</v>
      </c>
      <c r="B132" s="26" t="s">
        <v>223</v>
      </c>
      <c r="C132" s="49" t="s">
        <v>220</v>
      </c>
      <c r="D132" s="26" t="s">
        <v>221</v>
      </c>
      <c r="E132" s="25">
        <v>0</v>
      </c>
      <c r="F132" s="30">
        <f>IF(COUNTIF(Tableau8[Exclus], C132) &gt; 0, 1, 0)</f>
        <v>0</v>
      </c>
      <c r="G132" s="47"/>
      <c r="H132" s="47" t="str">
        <f t="shared" si="4"/>
        <v>NACE 2008 existant</v>
      </c>
      <c r="I132" s="47" t="str">
        <f t="shared" si="5"/>
        <v>Nace 2025 existant</v>
      </c>
      <c r="J132" s="25" t="s">
        <v>18</v>
      </c>
      <c r="K132" s="25"/>
      <c r="L132" s="25"/>
      <c r="M132" s="25"/>
    </row>
    <row r="133" spans="1:13" ht="25.5" x14ac:dyDescent="0.2">
      <c r="A133" s="49" t="s">
        <v>222</v>
      </c>
      <c r="B133" s="26" t="s">
        <v>223</v>
      </c>
      <c r="C133" s="49" t="s">
        <v>232</v>
      </c>
      <c r="D133" s="26" t="s">
        <v>233</v>
      </c>
      <c r="E133" s="25">
        <v>0</v>
      </c>
      <c r="F133" s="30">
        <f>IF(COUNTIF(Tableau8[Exclus], C133) &gt; 0, 1, 0)</f>
        <v>0</v>
      </c>
      <c r="G133" s="47"/>
      <c r="H133" s="47" t="str">
        <f t="shared" si="4"/>
        <v>NACE 2008 existant</v>
      </c>
      <c r="I133" s="47" t="str">
        <f t="shared" si="5"/>
        <v>Nace 2025 existant</v>
      </c>
      <c r="J133" s="25" t="s">
        <v>18</v>
      </c>
      <c r="K133" s="25"/>
      <c r="L133" s="25"/>
      <c r="M133" s="25"/>
    </row>
    <row r="134" spans="1:13" ht="25.5" x14ac:dyDescent="0.2">
      <c r="A134" s="49" t="s">
        <v>222</v>
      </c>
      <c r="B134" s="26" t="s">
        <v>239</v>
      </c>
      <c r="C134" s="49" t="s">
        <v>222</v>
      </c>
      <c r="D134" s="26" t="s">
        <v>239</v>
      </c>
      <c r="E134" s="37">
        <v>0</v>
      </c>
      <c r="F134" s="30">
        <f>IF(COUNTIF(Tableau8[Exclus], C134) &gt; 0, 1, 0)</f>
        <v>0</v>
      </c>
      <c r="G134" s="47"/>
      <c r="H134" s="47" t="str">
        <f t="shared" si="4"/>
        <v>NACE 2008 existant</v>
      </c>
      <c r="I134" s="47" t="str">
        <f t="shared" si="5"/>
        <v>Nace 2025 existant</v>
      </c>
      <c r="J134" s="25" t="s">
        <v>3</v>
      </c>
      <c r="K134" s="25"/>
      <c r="L134" s="25"/>
      <c r="M134" s="26"/>
    </row>
    <row r="135" spans="1:13" x14ac:dyDescent="0.2">
      <c r="A135" s="49" t="s">
        <v>240</v>
      </c>
      <c r="B135" s="26" t="s">
        <v>241</v>
      </c>
      <c r="C135" s="49" t="s">
        <v>240</v>
      </c>
      <c r="D135" s="26" t="s">
        <v>241</v>
      </c>
      <c r="E135" s="37">
        <v>0</v>
      </c>
      <c r="F135" s="30">
        <f>IF(COUNTIF(Tableau8[Exclus], C135) &gt; 0, 1, 0)</f>
        <v>0</v>
      </c>
      <c r="G135" s="47"/>
      <c r="H135" s="47" t="str">
        <f t="shared" si="4"/>
        <v>NACE 2008 existant</v>
      </c>
      <c r="I135" s="47" t="str">
        <f t="shared" si="5"/>
        <v>Nace 2025 existant</v>
      </c>
      <c r="J135" s="25" t="s">
        <v>3</v>
      </c>
      <c r="K135" s="25"/>
      <c r="L135" s="25"/>
      <c r="M135" s="26"/>
    </row>
    <row r="136" spans="1:13" x14ac:dyDescent="0.2">
      <c r="A136" s="49" t="s">
        <v>250</v>
      </c>
      <c r="B136" s="26" t="s">
        <v>251</v>
      </c>
      <c r="C136" s="49" t="s">
        <v>248</v>
      </c>
      <c r="D136" s="26" t="s">
        <v>249</v>
      </c>
      <c r="E136" s="25">
        <v>0</v>
      </c>
      <c r="F136" s="30">
        <f>IF(COUNTIF(Tableau8[Exclus], C136) &gt; 0, 1, 0)</f>
        <v>0</v>
      </c>
      <c r="G136" s="47"/>
      <c r="H136" s="47" t="str">
        <f t="shared" si="4"/>
        <v>Non 2008</v>
      </c>
      <c r="I136" s="47" t="str">
        <f t="shared" si="5"/>
        <v>Non 2025</v>
      </c>
      <c r="J136" s="25" t="s">
        <v>18</v>
      </c>
      <c r="K136" s="25"/>
      <c r="L136" s="25"/>
      <c r="M136" s="25"/>
    </row>
    <row r="137" spans="1:13" x14ac:dyDescent="0.2">
      <c r="A137" s="49" t="s">
        <v>250</v>
      </c>
      <c r="B137" s="26" t="s">
        <v>251</v>
      </c>
      <c r="C137" s="49" t="s">
        <v>254</v>
      </c>
      <c r="D137" s="26" t="s">
        <v>255</v>
      </c>
      <c r="E137" s="25">
        <v>0</v>
      </c>
      <c r="F137" s="30">
        <f>IF(COUNTIF(Tableau8[Exclus], C137) &gt; 0, 1, 0)</f>
        <v>0</v>
      </c>
      <c r="G137" s="47"/>
      <c r="H137" s="47" t="str">
        <f t="shared" si="4"/>
        <v>Non 2008</v>
      </c>
      <c r="I137" s="47" t="str">
        <f t="shared" si="5"/>
        <v>Non 2025</v>
      </c>
      <c r="J137" s="25" t="s">
        <v>18</v>
      </c>
      <c r="K137" s="25"/>
      <c r="L137" s="25"/>
      <c r="M137" s="25"/>
    </row>
    <row r="138" spans="1:13" x14ac:dyDescent="0.2">
      <c r="A138" s="49" t="s">
        <v>250</v>
      </c>
      <c r="B138" s="26" t="s">
        <v>251</v>
      </c>
      <c r="C138" s="49" t="s">
        <v>257</v>
      </c>
      <c r="D138" s="26" t="s">
        <v>258</v>
      </c>
      <c r="E138" s="25">
        <v>0</v>
      </c>
      <c r="F138" s="30">
        <f>IF(COUNTIF(Tableau8[Exclus], C138) &gt; 0, 1, 0)</f>
        <v>0</v>
      </c>
      <c r="G138" s="47"/>
      <c r="H138" s="47" t="str">
        <f t="shared" si="4"/>
        <v>Non 2008</v>
      </c>
      <c r="I138" s="47" t="str">
        <f t="shared" si="5"/>
        <v>Non 2025</v>
      </c>
      <c r="J138" s="25" t="s">
        <v>18</v>
      </c>
      <c r="K138" s="25"/>
      <c r="L138" s="25"/>
      <c r="M138" s="25"/>
    </row>
    <row r="139" spans="1:13" ht="25.5" x14ac:dyDescent="0.2">
      <c r="A139" s="49" t="s">
        <v>250</v>
      </c>
      <c r="B139" s="26" t="s">
        <v>251</v>
      </c>
      <c r="C139" s="49" t="s">
        <v>260</v>
      </c>
      <c r="D139" s="26" t="s">
        <v>261</v>
      </c>
      <c r="E139" s="25">
        <v>0</v>
      </c>
      <c r="F139" s="30">
        <f>IF(COUNTIF(Tableau8[Exclus], C139) &gt; 0, 1, 0)</f>
        <v>0</v>
      </c>
      <c r="G139" s="47"/>
      <c r="H139" s="47" t="str">
        <f t="shared" si="4"/>
        <v>Non 2008</v>
      </c>
      <c r="I139" s="47" t="str">
        <f t="shared" si="5"/>
        <v>Non 2025</v>
      </c>
      <c r="J139" s="25" t="s">
        <v>18</v>
      </c>
      <c r="K139" s="25"/>
      <c r="L139" s="25"/>
      <c r="M139" s="25"/>
    </row>
    <row r="140" spans="1:13" ht="25.5" x14ac:dyDescent="0.2">
      <c r="A140" s="49" t="s">
        <v>250</v>
      </c>
      <c r="B140" s="26" t="s">
        <v>251</v>
      </c>
      <c r="C140" s="49" t="s">
        <v>265</v>
      </c>
      <c r="D140" s="26" t="s">
        <v>2527</v>
      </c>
      <c r="E140" s="37">
        <v>0</v>
      </c>
      <c r="F140" s="30">
        <f>IF(COUNTIF(Tableau8[Exclus], C140) &gt; 0, 1, 0)</f>
        <v>0</v>
      </c>
      <c r="G140" s="47"/>
      <c r="H140" s="47" t="str">
        <f t="shared" si="4"/>
        <v>Non 2008</v>
      </c>
      <c r="I140" s="47" t="str">
        <f t="shared" si="5"/>
        <v>Non 2025</v>
      </c>
      <c r="J140" s="25" t="s">
        <v>3</v>
      </c>
      <c r="K140" s="25"/>
      <c r="L140" s="25"/>
      <c r="M140" s="26" t="s">
        <v>2994</v>
      </c>
    </row>
    <row r="141" spans="1:13" ht="25.5" x14ac:dyDescent="0.2">
      <c r="A141" s="49" t="s">
        <v>250</v>
      </c>
      <c r="B141" s="26" t="s">
        <v>251</v>
      </c>
      <c r="C141" s="49" t="s">
        <v>266</v>
      </c>
      <c r="D141" s="26" t="s">
        <v>267</v>
      </c>
      <c r="E141" s="37">
        <v>0</v>
      </c>
      <c r="F141" s="30">
        <f>IF(COUNTIF(Tableau8[Exclus], C141) &gt; 0, 1, 0)</f>
        <v>0</v>
      </c>
      <c r="G141" s="47"/>
      <c r="H141" s="47" t="str">
        <f t="shared" si="4"/>
        <v>Non 2008</v>
      </c>
      <c r="I141" s="47" t="str">
        <f t="shared" si="5"/>
        <v>Non 2025</v>
      </c>
      <c r="J141" s="25" t="s">
        <v>3</v>
      </c>
      <c r="K141" s="25"/>
      <c r="L141" s="25"/>
      <c r="M141" s="26" t="s">
        <v>2994</v>
      </c>
    </row>
    <row r="142" spans="1:13" ht="25.5" x14ac:dyDescent="0.2">
      <c r="A142" s="49" t="s">
        <v>252</v>
      </c>
      <c r="B142" s="26" t="s">
        <v>253</v>
      </c>
      <c r="C142" s="49" t="s">
        <v>248</v>
      </c>
      <c r="D142" s="26" t="s">
        <v>2514</v>
      </c>
      <c r="E142" s="37">
        <v>0</v>
      </c>
      <c r="F142" s="30">
        <f>IF(COUNTIF(Tableau8[Exclus], C142) &gt; 0, 1, 0)</f>
        <v>0</v>
      </c>
      <c r="G142" s="47"/>
      <c r="H142" s="47" t="str">
        <f t="shared" si="4"/>
        <v>Non 2008</v>
      </c>
      <c r="I142" s="47" t="str">
        <f t="shared" si="5"/>
        <v>Non 2025</v>
      </c>
      <c r="J142" s="25" t="s">
        <v>19</v>
      </c>
      <c r="K142" s="25"/>
      <c r="L142" s="25"/>
      <c r="M142" s="26" t="s">
        <v>2994</v>
      </c>
    </row>
    <row r="143" spans="1:13" x14ac:dyDescent="0.2">
      <c r="A143" s="49" t="s">
        <v>252</v>
      </c>
      <c r="B143" s="26" t="s">
        <v>253</v>
      </c>
      <c r="C143" s="49" t="s">
        <v>254</v>
      </c>
      <c r="D143" s="26" t="s">
        <v>255</v>
      </c>
      <c r="E143" s="25">
        <v>0</v>
      </c>
      <c r="F143" s="30">
        <f>IF(COUNTIF(Tableau8[Exclus], C143) &gt; 0, 1, 0)</f>
        <v>0</v>
      </c>
      <c r="G143" s="47"/>
      <c r="H143" s="47" t="str">
        <f t="shared" si="4"/>
        <v>Non 2008</v>
      </c>
      <c r="I143" s="47" t="str">
        <f t="shared" si="5"/>
        <v>Non 2025</v>
      </c>
      <c r="J143" s="25" t="s">
        <v>18</v>
      </c>
      <c r="K143" s="25"/>
      <c r="L143" s="25"/>
      <c r="M143" s="25"/>
    </row>
    <row r="144" spans="1:13" ht="25.5" x14ac:dyDescent="0.2">
      <c r="A144" s="49" t="s">
        <v>252</v>
      </c>
      <c r="B144" s="26" t="s">
        <v>253</v>
      </c>
      <c r="C144" s="49" t="s">
        <v>260</v>
      </c>
      <c r="D144" s="26" t="s">
        <v>261</v>
      </c>
      <c r="E144" s="25">
        <v>0</v>
      </c>
      <c r="F144" s="30">
        <f>IF(COUNTIF(Tableau8[Exclus], C144) &gt; 0, 1, 0)</f>
        <v>0</v>
      </c>
      <c r="G144" s="47"/>
      <c r="H144" s="47" t="str">
        <f t="shared" si="4"/>
        <v>Non 2008</v>
      </c>
      <c r="I144" s="47" t="str">
        <f t="shared" si="5"/>
        <v>Non 2025</v>
      </c>
      <c r="J144" s="25" t="s">
        <v>18</v>
      </c>
      <c r="K144" s="25"/>
      <c r="L144" s="25"/>
      <c r="M144" s="25"/>
    </row>
    <row r="145" spans="1:13" ht="25.5" x14ac:dyDescent="0.2">
      <c r="A145" s="49" t="s">
        <v>256</v>
      </c>
      <c r="B145" s="26" t="s">
        <v>255</v>
      </c>
      <c r="C145" s="49" t="s">
        <v>254</v>
      </c>
      <c r="D145" s="26" t="s">
        <v>255</v>
      </c>
      <c r="E145" s="37">
        <v>0</v>
      </c>
      <c r="F145" s="30">
        <f>IF(COUNTIF(Tableau8[Exclus], C145) &gt; 0, 1, 0)</f>
        <v>0</v>
      </c>
      <c r="G145" s="47"/>
      <c r="H145" s="47" t="str">
        <f t="shared" si="4"/>
        <v>Non 2008</v>
      </c>
      <c r="I145" s="47" t="str">
        <f t="shared" si="5"/>
        <v>Non 2025</v>
      </c>
      <c r="J145" s="25" t="s">
        <v>19</v>
      </c>
      <c r="K145" s="25"/>
      <c r="L145" s="25"/>
      <c r="M145" s="26" t="s">
        <v>2994</v>
      </c>
    </row>
    <row r="146" spans="1:13" ht="25.5" x14ac:dyDescent="0.2">
      <c r="A146" s="49" t="s">
        <v>256</v>
      </c>
      <c r="B146" s="26" t="s">
        <v>255</v>
      </c>
      <c r="C146" s="49" t="s">
        <v>260</v>
      </c>
      <c r="D146" s="26" t="s">
        <v>261</v>
      </c>
      <c r="E146" s="25">
        <v>0</v>
      </c>
      <c r="F146" s="30">
        <f>IF(COUNTIF(Tableau8[Exclus], C146) &gt; 0, 1, 0)</f>
        <v>0</v>
      </c>
      <c r="G146" s="47"/>
      <c r="H146" s="47" t="str">
        <f t="shared" si="4"/>
        <v>Non 2008</v>
      </c>
      <c r="I146" s="47" t="str">
        <f t="shared" si="5"/>
        <v>Non 2025</v>
      </c>
      <c r="J146" s="25" t="s">
        <v>18</v>
      </c>
      <c r="K146" s="25"/>
      <c r="L146" s="25"/>
      <c r="M146" s="25"/>
    </row>
    <row r="147" spans="1:13" ht="25.5" x14ac:dyDescent="0.2">
      <c r="A147" s="49" t="s">
        <v>247</v>
      </c>
      <c r="B147" s="26" t="s">
        <v>246</v>
      </c>
      <c r="C147" s="49" t="s">
        <v>245</v>
      </c>
      <c r="D147" s="26" t="s">
        <v>246</v>
      </c>
      <c r="E147" s="37">
        <v>0</v>
      </c>
      <c r="F147" s="30">
        <f>IF(COUNTIF(Tableau8[Exclus], C147) &gt; 0, 1, 0)</f>
        <v>0</v>
      </c>
      <c r="G147" s="47"/>
      <c r="H147" s="47" t="str">
        <f t="shared" si="4"/>
        <v>Non 2008</v>
      </c>
      <c r="I147" s="47" t="str">
        <f t="shared" si="5"/>
        <v>Non 2025</v>
      </c>
      <c r="J147" s="25" t="s">
        <v>3</v>
      </c>
      <c r="K147" s="25"/>
      <c r="L147" s="25"/>
      <c r="M147" s="26" t="s">
        <v>2994</v>
      </c>
    </row>
    <row r="148" spans="1:13" ht="25.5" x14ac:dyDescent="0.2">
      <c r="A148" s="49" t="s">
        <v>244</v>
      </c>
      <c r="B148" s="26" t="s">
        <v>2513</v>
      </c>
      <c r="C148" s="49" t="s">
        <v>242</v>
      </c>
      <c r="D148" s="26" t="s">
        <v>243</v>
      </c>
      <c r="E148" s="37">
        <v>0</v>
      </c>
      <c r="F148" s="30">
        <f>IF(COUNTIF(Tableau8[Exclus], C148) &gt; 0, 1, 0)</f>
        <v>0</v>
      </c>
      <c r="G148" s="47"/>
      <c r="H148" s="47" t="str">
        <f t="shared" si="4"/>
        <v>Non 2008</v>
      </c>
      <c r="I148" s="47" t="str">
        <f t="shared" si="5"/>
        <v>Non 2025</v>
      </c>
      <c r="J148" s="25" t="s">
        <v>3</v>
      </c>
      <c r="K148" s="25"/>
      <c r="L148" s="25"/>
      <c r="M148" s="26" t="s">
        <v>2994</v>
      </c>
    </row>
    <row r="149" spans="1:13" ht="25.5" x14ac:dyDescent="0.2">
      <c r="A149" s="49" t="s">
        <v>244</v>
      </c>
      <c r="B149" s="26" t="s">
        <v>2526</v>
      </c>
      <c r="C149" s="49" t="s">
        <v>263</v>
      </c>
      <c r="D149" s="26" t="s">
        <v>264</v>
      </c>
      <c r="E149" s="37">
        <v>0</v>
      </c>
      <c r="F149" s="30">
        <f>IF(COUNTIF(Tableau8[Exclus], C149) &gt; 0, 1, 0)</f>
        <v>0</v>
      </c>
      <c r="G149" s="47"/>
      <c r="H149" s="47" t="str">
        <f t="shared" si="4"/>
        <v>Non 2008</v>
      </c>
      <c r="I149" s="47" t="str">
        <f t="shared" si="5"/>
        <v>Non 2025</v>
      </c>
      <c r="J149" s="25" t="s">
        <v>3</v>
      </c>
      <c r="K149" s="25"/>
      <c r="L149" s="25"/>
      <c r="M149" s="26" t="s">
        <v>2994</v>
      </c>
    </row>
    <row r="150" spans="1:13" ht="25.5" x14ac:dyDescent="0.2">
      <c r="A150" s="49" t="s">
        <v>259</v>
      </c>
      <c r="B150" s="26" t="s">
        <v>258</v>
      </c>
      <c r="C150" s="49" t="s">
        <v>257</v>
      </c>
      <c r="D150" s="26" t="s">
        <v>258</v>
      </c>
      <c r="E150" s="37">
        <v>0</v>
      </c>
      <c r="F150" s="30">
        <f>IF(COUNTIF(Tableau8[Exclus], C150) &gt; 0, 1, 0)</f>
        <v>0</v>
      </c>
      <c r="G150" s="47"/>
      <c r="H150" s="47" t="str">
        <f t="shared" si="4"/>
        <v>Non 2008</v>
      </c>
      <c r="I150" s="47" t="str">
        <f t="shared" si="5"/>
        <v>Non 2025</v>
      </c>
      <c r="J150" s="25" t="s">
        <v>19</v>
      </c>
      <c r="K150" s="25"/>
      <c r="L150" s="25"/>
      <c r="M150" s="26" t="s">
        <v>2994</v>
      </c>
    </row>
    <row r="151" spans="1:13" ht="25.5" x14ac:dyDescent="0.2">
      <c r="A151" s="49" t="s">
        <v>262</v>
      </c>
      <c r="B151" s="26" t="s">
        <v>261</v>
      </c>
      <c r="C151" s="49" t="s">
        <v>260</v>
      </c>
      <c r="D151" s="26" t="s">
        <v>261</v>
      </c>
      <c r="E151" s="37">
        <v>0</v>
      </c>
      <c r="F151" s="30">
        <f>IF(COUNTIF(Tableau8[Exclus], C151) &gt; 0, 1, 0)</f>
        <v>0</v>
      </c>
      <c r="G151" s="47"/>
      <c r="H151" s="47" t="str">
        <f t="shared" si="4"/>
        <v>Non 2008</v>
      </c>
      <c r="I151" s="47" t="str">
        <f t="shared" si="5"/>
        <v>Non 2025</v>
      </c>
      <c r="J151" s="25" t="s">
        <v>19</v>
      </c>
      <c r="K151" s="25"/>
      <c r="L151" s="25"/>
      <c r="M151" s="26" t="s">
        <v>2994</v>
      </c>
    </row>
    <row r="152" spans="1:13" ht="25.5" x14ac:dyDescent="0.2">
      <c r="A152" s="49" t="s">
        <v>268</v>
      </c>
      <c r="B152" s="26" t="s">
        <v>2665</v>
      </c>
      <c r="C152" s="49" t="s">
        <v>268</v>
      </c>
      <c r="D152" s="26" t="s">
        <v>2664</v>
      </c>
      <c r="E152" s="37">
        <v>0</v>
      </c>
      <c r="F152" s="30">
        <f>IF(COUNTIF(Tableau8[Exclus], C152) &gt; 0, 1, 0)</f>
        <v>0</v>
      </c>
      <c r="G152" s="47"/>
      <c r="H152" s="47" t="str">
        <f t="shared" si="4"/>
        <v>NACE 2008 existant</v>
      </c>
      <c r="I152" s="47" t="str">
        <f t="shared" si="5"/>
        <v>Nace 2025 existant</v>
      </c>
      <c r="J152" s="25" t="s">
        <v>3</v>
      </c>
      <c r="K152" s="25"/>
      <c r="L152" s="25"/>
      <c r="M152" s="26"/>
    </row>
    <row r="153" spans="1:13" ht="25.5" x14ac:dyDescent="0.2">
      <c r="A153" s="49" t="s">
        <v>269</v>
      </c>
      <c r="B153" s="26" t="s">
        <v>2667</v>
      </c>
      <c r="C153" s="49" t="s">
        <v>269</v>
      </c>
      <c r="D153" s="26" t="s">
        <v>2666</v>
      </c>
      <c r="E153" s="37">
        <v>0</v>
      </c>
      <c r="F153" s="30">
        <f>IF(COUNTIF(Tableau8[Exclus], C153) &gt; 0, 1, 0)</f>
        <v>0</v>
      </c>
      <c r="G153" s="47"/>
      <c r="H153" s="47" t="str">
        <f t="shared" si="4"/>
        <v>NACE 2008 existant</v>
      </c>
      <c r="I153" s="47" t="str">
        <f t="shared" si="5"/>
        <v>Nace 2025 existant</v>
      </c>
      <c r="J153" s="25" t="s">
        <v>3</v>
      </c>
      <c r="K153" s="25"/>
      <c r="L153" s="25"/>
      <c r="M153" s="26"/>
    </row>
    <row r="154" spans="1:13" x14ac:dyDescent="0.2">
      <c r="A154" s="49" t="s">
        <v>270</v>
      </c>
      <c r="B154" s="26" t="s">
        <v>271</v>
      </c>
      <c r="C154" s="49" t="s">
        <v>270</v>
      </c>
      <c r="D154" s="26" t="s">
        <v>271</v>
      </c>
      <c r="E154" s="37">
        <v>0</v>
      </c>
      <c r="F154" s="30">
        <f>IF(COUNTIF(Tableau8[Exclus], C154) &gt; 0, 1, 0)</f>
        <v>0</v>
      </c>
      <c r="G154" s="47"/>
      <c r="H154" s="47" t="str">
        <f t="shared" si="4"/>
        <v>NACE 2008 existant</v>
      </c>
      <c r="I154" s="47" t="str">
        <f t="shared" si="5"/>
        <v>Nace 2025 existant</v>
      </c>
      <c r="J154" s="25" t="s">
        <v>3</v>
      </c>
      <c r="K154" s="25"/>
      <c r="L154" s="25"/>
      <c r="M154" s="26"/>
    </row>
    <row r="155" spans="1:13" x14ac:dyDescent="0.2">
      <c r="A155" s="49" t="s">
        <v>270</v>
      </c>
      <c r="B155" s="26" t="s">
        <v>271</v>
      </c>
      <c r="C155" s="49" t="s">
        <v>289</v>
      </c>
      <c r="D155" s="26" t="s">
        <v>290</v>
      </c>
      <c r="E155" s="25">
        <v>0</v>
      </c>
      <c r="F155" s="30">
        <f>IF(COUNTIF(Tableau8[Exclus], C155) &gt; 0, 1, 0)</f>
        <v>0</v>
      </c>
      <c r="G155" s="47"/>
      <c r="H155" s="47" t="str">
        <f t="shared" si="4"/>
        <v>NACE 2008 existant</v>
      </c>
      <c r="I155" s="47" t="str">
        <f t="shared" si="5"/>
        <v>Non 2025</v>
      </c>
      <c r="J155" s="25" t="s">
        <v>18</v>
      </c>
      <c r="K155" s="25"/>
      <c r="L155" s="25"/>
      <c r="M155" s="25"/>
    </row>
    <row r="156" spans="1:13" x14ac:dyDescent="0.2">
      <c r="A156" s="49" t="s">
        <v>270</v>
      </c>
      <c r="B156" s="26" t="s">
        <v>271</v>
      </c>
      <c r="C156" s="49" t="s">
        <v>371</v>
      </c>
      <c r="D156" s="26" t="s">
        <v>372</v>
      </c>
      <c r="E156" s="25">
        <v>0</v>
      </c>
      <c r="F156" s="30">
        <f>IF(COUNTIF(Tableau8[Exclus], C156) &gt; 0, 1, 0)</f>
        <v>0</v>
      </c>
      <c r="G156" s="47"/>
      <c r="H156" s="47" t="str">
        <f t="shared" si="4"/>
        <v>NACE 2008 existant</v>
      </c>
      <c r="I156" s="47" t="str">
        <f t="shared" si="5"/>
        <v>Non 2025</v>
      </c>
      <c r="J156" s="25" t="s">
        <v>18</v>
      </c>
      <c r="K156" s="25"/>
      <c r="L156" s="25"/>
      <c r="M156" s="25"/>
    </row>
    <row r="157" spans="1:13" ht="25.5" x14ac:dyDescent="0.2">
      <c r="A157" s="49" t="s">
        <v>270</v>
      </c>
      <c r="B157" s="26" t="s">
        <v>271</v>
      </c>
      <c r="C157" s="49" t="s">
        <v>387</v>
      </c>
      <c r="D157" s="26" t="s">
        <v>388</v>
      </c>
      <c r="E157" s="25">
        <v>0</v>
      </c>
      <c r="F157" s="30">
        <f>IF(COUNTIF(Tableau8[Exclus], C157) &gt; 0, 1, 0)</f>
        <v>0</v>
      </c>
      <c r="G157" s="47"/>
      <c r="H157" s="47" t="str">
        <f t="shared" si="4"/>
        <v>NACE 2008 existant</v>
      </c>
      <c r="I157" s="47" t="str">
        <f t="shared" si="5"/>
        <v>Non 2025</v>
      </c>
      <c r="J157" s="25" t="s">
        <v>18</v>
      </c>
      <c r="K157" s="25"/>
      <c r="L157" s="25"/>
      <c r="M157" s="25"/>
    </row>
    <row r="158" spans="1:13" ht="25.5" x14ac:dyDescent="0.2">
      <c r="A158" s="49" t="s">
        <v>274</v>
      </c>
      <c r="B158" s="26" t="s">
        <v>273</v>
      </c>
      <c r="C158" s="49" t="s">
        <v>272</v>
      </c>
      <c r="D158" s="26" t="s">
        <v>273</v>
      </c>
      <c r="E158" s="37">
        <v>0</v>
      </c>
      <c r="F158" s="30">
        <f>IF(COUNTIF(Tableau8[Exclus], C158) &gt; 0, 1, 0)</f>
        <v>0</v>
      </c>
      <c r="G158" s="47"/>
      <c r="H158" s="47" t="str">
        <f t="shared" si="4"/>
        <v>Non 2008</v>
      </c>
      <c r="I158" s="47" t="str">
        <f t="shared" si="5"/>
        <v>Non 2025</v>
      </c>
      <c r="J158" s="25" t="s">
        <v>19</v>
      </c>
      <c r="K158" s="25"/>
      <c r="L158" s="25"/>
      <c r="M158" s="26" t="s">
        <v>2994</v>
      </c>
    </row>
    <row r="159" spans="1:13" x14ac:dyDescent="0.2">
      <c r="A159" s="49" t="s">
        <v>275</v>
      </c>
      <c r="B159" s="26" t="s">
        <v>276</v>
      </c>
      <c r="C159" s="49" t="s">
        <v>272</v>
      </c>
      <c r="D159" s="26" t="s">
        <v>273</v>
      </c>
      <c r="E159" s="25">
        <v>0</v>
      </c>
      <c r="F159" s="30">
        <f>IF(COUNTIF(Tableau8[Exclus], C159) &gt; 0, 1, 0)</f>
        <v>0</v>
      </c>
      <c r="G159" s="47"/>
      <c r="H159" s="47" t="str">
        <f t="shared" si="4"/>
        <v>Non 2008</v>
      </c>
      <c r="I159" s="47" t="str">
        <f t="shared" si="5"/>
        <v>Non 2025</v>
      </c>
      <c r="J159" s="25" t="s">
        <v>18</v>
      </c>
      <c r="K159" s="25"/>
      <c r="L159" s="25"/>
      <c r="M159" s="25"/>
    </row>
    <row r="160" spans="1:13" ht="25.5" x14ac:dyDescent="0.2">
      <c r="A160" s="49" t="s">
        <v>277</v>
      </c>
      <c r="B160" s="26" t="s">
        <v>278</v>
      </c>
      <c r="C160" s="49" t="s">
        <v>277</v>
      </c>
      <c r="D160" s="26" t="s">
        <v>278</v>
      </c>
      <c r="E160" s="37">
        <v>0</v>
      </c>
      <c r="F160" s="30">
        <f>IF(COUNTIF(Tableau8[Exclus], C160) &gt; 0, 1, 0)</f>
        <v>0</v>
      </c>
      <c r="G160" s="47"/>
      <c r="H160" s="47" t="str">
        <f t="shared" si="4"/>
        <v>NACE 2008 existant</v>
      </c>
      <c r="I160" s="47" t="str">
        <f t="shared" si="5"/>
        <v>Nace 2025 existant</v>
      </c>
      <c r="J160" s="25" t="s">
        <v>19</v>
      </c>
      <c r="K160" s="25"/>
      <c r="L160" s="25"/>
      <c r="M160" s="26"/>
    </row>
    <row r="161" spans="1:13" x14ac:dyDescent="0.2">
      <c r="A161" s="49" t="s">
        <v>281</v>
      </c>
      <c r="B161" s="26" t="s">
        <v>282</v>
      </c>
      <c r="C161" s="49" t="s">
        <v>281</v>
      </c>
      <c r="D161" s="26" t="s">
        <v>282</v>
      </c>
      <c r="E161" s="37">
        <v>0</v>
      </c>
      <c r="F161" s="30">
        <f>IF(COUNTIF(Tableau8[Exclus], C161) &gt; 0, 1, 0)</f>
        <v>0</v>
      </c>
      <c r="G161" s="47"/>
      <c r="H161" s="47" t="str">
        <f t="shared" si="4"/>
        <v>NACE 2008 existant</v>
      </c>
      <c r="I161" s="47" t="str">
        <f t="shared" si="5"/>
        <v>Nace 2025 existant</v>
      </c>
      <c r="J161" s="25" t="s">
        <v>19</v>
      </c>
      <c r="K161" s="25"/>
      <c r="L161" s="25"/>
      <c r="M161" s="26"/>
    </row>
    <row r="162" spans="1:13" ht="25.5" x14ac:dyDescent="0.2">
      <c r="A162" s="49" t="s">
        <v>283</v>
      </c>
      <c r="B162" s="26" t="s">
        <v>284</v>
      </c>
      <c r="C162" s="49" t="s">
        <v>283</v>
      </c>
      <c r="D162" s="26" t="s">
        <v>284</v>
      </c>
      <c r="E162" s="37">
        <v>0</v>
      </c>
      <c r="F162" s="30">
        <f>IF(COUNTIF(Tableau8[Exclus], C162) &gt; 0, 1, 0)</f>
        <v>0</v>
      </c>
      <c r="G162" s="47"/>
      <c r="H162" s="47" t="str">
        <f t="shared" si="4"/>
        <v>NACE 2008 existant</v>
      </c>
      <c r="I162" s="47" t="str">
        <f t="shared" si="5"/>
        <v>Nace 2025 existant</v>
      </c>
      <c r="J162" s="25" t="s">
        <v>19</v>
      </c>
      <c r="K162" s="25"/>
      <c r="L162" s="25"/>
      <c r="M162" s="26"/>
    </row>
    <row r="163" spans="1:13" x14ac:dyDescent="0.2">
      <c r="A163" s="49" t="s">
        <v>287</v>
      </c>
      <c r="B163" s="26" t="s">
        <v>288</v>
      </c>
      <c r="C163" s="49" t="s">
        <v>287</v>
      </c>
      <c r="D163" s="26" t="s">
        <v>288</v>
      </c>
      <c r="E163" s="37">
        <v>0</v>
      </c>
      <c r="F163" s="30">
        <f>IF(COUNTIF(Tableau8[Exclus], C163) &gt; 0, 1, 0)</f>
        <v>0</v>
      </c>
      <c r="G163" s="47"/>
      <c r="H163" s="47" t="str">
        <f t="shared" si="4"/>
        <v>NACE 2008 existant</v>
      </c>
      <c r="I163" s="47" t="str">
        <f t="shared" si="5"/>
        <v>Nace 2025 existant</v>
      </c>
      <c r="J163" s="25" t="s">
        <v>19</v>
      </c>
      <c r="K163" s="25"/>
      <c r="L163" s="25"/>
      <c r="M163" s="26"/>
    </row>
    <row r="164" spans="1:13" ht="25.5" x14ac:dyDescent="0.2">
      <c r="A164" s="49" t="s">
        <v>285</v>
      </c>
      <c r="B164" s="26" t="s">
        <v>286</v>
      </c>
      <c r="C164" s="49" t="s">
        <v>283</v>
      </c>
      <c r="D164" s="26" t="s">
        <v>284</v>
      </c>
      <c r="E164" s="25">
        <v>0</v>
      </c>
      <c r="F164" s="30">
        <f>IF(COUNTIF(Tableau8[Exclus], C164) &gt; 0, 1, 0)</f>
        <v>0</v>
      </c>
      <c r="G164" s="47"/>
      <c r="H164" s="47" t="str">
        <f t="shared" si="4"/>
        <v>Non 2008</v>
      </c>
      <c r="I164" s="47" t="str">
        <f t="shared" si="5"/>
        <v>Nace 2025 existant</v>
      </c>
      <c r="J164" s="25" t="s">
        <v>18</v>
      </c>
      <c r="K164" s="25"/>
      <c r="L164" s="25"/>
      <c r="M164" s="25"/>
    </row>
    <row r="165" spans="1:13" ht="25.5" x14ac:dyDescent="0.2">
      <c r="A165" s="49" t="s">
        <v>291</v>
      </c>
      <c r="B165" s="26" t="s">
        <v>292</v>
      </c>
      <c r="C165" s="49" t="s">
        <v>289</v>
      </c>
      <c r="D165" s="26" t="s">
        <v>290</v>
      </c>
      <c r="E165" s="25">
        <v>0</v>
      </c>
      <c r="F165" s="30">
        <f>IF(COUNTIF(Tableau8[Exclus], C165) &gt; 0, 1, 0)</f>
        <v>0</v>
      </c>
      <c r="G165" s="47"/>
      <c r="H165" s="47" t="str">
        <f t="shared" si="4"/>
        <v>Non 2008</v>
      </c>
      <c r="I165" s="47" t="str">
        <f t="shared" si="5"/>
        <v>Non 2025</v>
      </c>
      <c r="J165" s="25" t="s">
        <v>18</v>
      </c>
      <c r="K165" s="25"/>
      <c r="L165" s="25"/>
      <c r="M165" s="25"/>
    </row>
    <row r="166" spans="1:13" ht="25.5" x14ac:dyDescent="0.2">
      <c r="A166" s="49" t="s">
        <v>279</v>
      </c>
      <c r="B166" s="26" t="s">
        <v>280</v>
      </c>
      <c r="C166" s="49" t="s">
        <v>277</v>
      </c>
      <c r="D166" s="26" t="s">
        <v>278</v>
      </c>
      <c r="E166" s="25">
        <v>0</v>
      </c>
      <c r="F166" s="30">
        <f>IF(COUNTIF(Tableau8[Exclus], C166) &gt; 0, 1, 0)</f>
        <v>0</v>
      </c>
      <c r="G166" s="47"/>
      <c r="H166" s="47" t="str">
        <f t="shared" si="4"/>
        <v>Non 2008</v>
      </c>
      <c r="I166" s="47" t="str">
        <f t="shared" si="5"/>
        <v>Nace 2025 existant</v>
      </c>
      <c r="J166" s="25" t="s">
        <v>18</v>
      </c>
      <c r="K166" s="25"/>
      <c r="L166" s="25"/>
      <c r="M166" s="25"/>
    </row>
    <row r="167" spans="1:13" x14ac:dyDescent="0.2">
      <c r="A167" s="49" t="s">
        <v>279</v>
      </c>
      <c r="B167" s="26" t="s">
        <v>280</v>
      </c>
      <c r="C167" s="49" t="s">
        <v>281</v>
      </c>
      <c r="D167" s="26" t="s">
        <v>282</v>
      </c>
      <c r="E167" s="25">
        <v>0</v>
      </c>
      <c r="F167" s="30">
        <f>IF(COUNTIF(Tableau8[Exclus], C167) &gt; 0, 1, 0)</f>
        <v>0</v>
      </c>
      <c r="G167" s="47"/>
      <c r="H167" s="47" t="str">
        <f t="shared" si="4"/>
        <v>Non 2008</v>
      </c>
      <c r="I167" s="47" t="str">
        <f t="shared" si="5"/>
        <v>Nace 2025 existant</v>
      </c>
      <c r="J167" s="25" t="s">
        <v>18</v>
      </c>
      <c r="K167" s="25"/>
      <c r="L167" s="25"/>
      <c r="M167" s="25"/>
    </row>
    <row r="168" spans="1:13" ht="25.5" x14ac:dyDescent="0.2">
      <c r="A168" s="49" t="s">
        <v>279</v>
      </c>
      <c r="B168" s="26" t="s">
        <v>280</v>
      </c>
      <c r="C168" s="49" t="s">
        <v>283</v>
      </c>
      <c r="D168" s="26" t="s">
        <v>284</v>
      </c>
      <c r="E168" s="25">
        <v>0</v>
      </c>
      <c r="F168" s="30">
        <f>IF(COUNTIF(Tableau8[Exclus], C168) &gt; 0, 1, 0)</f>
        <v>0</v>
      </c>
      <c r="G168" s="47"/>
      <c r="H168" s="47" t="str">
        <f t="shared" si="4"/>
        <v>Non 2008</v>
      </c>
      <c r="I168" s="47" t="str">
        <f t="shared" si="5"/>
        <v>Nace 2025 existant</v>
      </c>
      <c r="J168" s="25" t="s">
        <v>18</v>
      </c>
      <c r="K168" s="25"/>
      <c r="L168" s="25"/>
      <c r="M168" s="25"/>
    </row>
    <row r="169" spans="1:13" x14ac:dyDescent="0.2">
      <c r="A169" s="49" t="s">
        <v>279</v>
      </c>
      <c r="B169" s="26" t="s">
        <v>280</v>
      </c>
      <c r="C169" s="49" t="s">
        <v>287</v>
      </c>
      <c r="D169" s="26" t="s">
        <v>288</v>
      </c>
      <c r="E169" s="25">
        <v>0</v>
      </c>
      <c r="F169" s="30">
        <f>IF(COUNTIF(Tableau8[Exclus], C169) &gt; 0, 1, 0)</f>
        <v>0</v>
      </c>
      <c r="G169" s="47"/>
      <c r="H169" s="47" t="str">
        <f t="shared" si="4"/>
        <v>Non 2008</v>
      </c>
      <c r="I169" s="47" t="str">
        <f t="shared" si="5"/>
        <v>Nace 2025 existant</v>
      </c>
      <c r="J169" s="25" t="s">
        <v>18</v>
      </c>
      <c r="K169" s="25"/>
      <c r="L169" s="25"/>
      <c r="M169" s="25"/>
    </row>
    <row r="170" spans="1:13" x14ac:dyDescent="0.2">
      <c r="A170" s="49" t="s">
        <v>279</v>
      </c>
      <c r="B170" s="26" t="s">
        <v>280</v>
      </c>
      <c r="C170" s="49" t="s">
        <v>289</v>
      </c>
      <c r="D170" s="26" t="s">
        <v>290</v>
      </c>
      <c r="E170" s="25">
        <v>0</v>
      </c>
      <c r="F170" s="30">
        <f>IF(COUNTIF(Tableau8[Exclus], C170) &gt; 0, 1, 0)</f>
        <v>0</v>
      </c>
      <c r="G170" s="47"/>
      <c r="H170" s="47" t="str">
        <f t="shared" si="4"/>
        <v>Non 2008</v>
      </c>
      <c r="I170" s="47" t="str">
        <f t="shared" si="5"/>
        <v>Non 2025</v>
      </c>
      <c r="J170" s="25" t="s">
        <v>18</v>
      </c>
      <c r="K170" s="25"/>
      <c r="L170" s="25"/>
      <c r="M170" s="25"/>
    </row>
    <row r="171" spans="1:13" ht="25.5" x14ac:dyDescent="0.2">
      <c r="A171" s="49" t="s">
        <v>293</v>
      </c>
      <c r="B171" s="26" t="s">
        <v>290</v>
      </c>
      <c r="C171" s="49" t="s">
        <v>289</v>
      </c>
      <c r="D171" s="26" t="s">
        <v>290</v>
      </c>
      <c r="E171" s="37">
        <v>0</v>
      </c>
      <c r="F171" s="30">
        <f>IF(COUNTIF(Tableau8[Exclus], C171) &gt; 0, 1, 0)</f>
        <v>0</v>
      </c>
      <c r="G171" s="47"/>
      <c r="H171" s="47" t="str">
        <f t="shared" si="4"/>
        <v>Non 2008</v>
      </c>
      <c r="I171" s="47" t="str">
        <f t="shared" si="5"/>
        <v>Non 2025</v>
      </c>
      <c r="J171" s="25" t="s">
        <v>19</v>
      </c>
      <c r="K171" s="25"/>
      <c r="L171" s="25"/>
      <c r="M171" s="26" t="s">
        <v>2994</v>
      </c>
    </row>
    <row r="172" spans="1:13" ht="25.5" x14ac:dyDescent="0.2">
      <c r="A172" s="49" t="s">
        <v>296</v>
      </c>
      <c r="B172" s="26" t="s">
        <v>295</v>
      </c>
      <c r="C172" s="49" t="s">
        <v>294</v>
      </c>
      <c r="D172" s="26" t="s">
        <v>295</v>
      </c>
      <c r="E172" s="37">
        <v>0</v>
      </c>
      <c r="F172" s="30">
        <f>IF(COUNTIF(Tableau8[Exclus], C172) &gt; 0, 1, 0)</f>
        <v>0</v>
      </c>
      <c r="G172" s="47"/>
      <c r="H172" s="47" t="str">
        <f t="shared" si="4"/>
        <v>Non 2008</v>
      </c>
      <c r="I172" s="47" t="str">
        <f t="shared" si="5"/>
        <v>Non 2025</v>
      </c>
      <c r="J172" s="25" t="s">
        <v>3</v>
      </c>
      <c r="K172" s="25"/>
      <c r="L172" s="25"/>
      <c r="M172" s="26" t="s">
        <v>2994</v>
      </c>
    </row>
    <row r="173" spans="1:13" x14ac:dyDescent="0.2">
      <c r="A173" s="49" t="s">
        <v>297</v>
      </c>
      <c r="B173" s="26" t="s">
        <v>298</v>
      </c>
      <c r="C173" s="49" t="s">
        <v>297</v>
      </c>
      <c r="D173" s="26" t="s">
        <v>298</v>
      </c>
      <c r="E173" s="37">
        <v>0</v>
      </c>
      <c r="F173" s="30">
        <f>IF(COUNTIF(Tableau8[Exclus], C173) &gt; 0, 1, 0)</f>
        <v>0</v>
      </c>
      <c r="G173" s="47"/>
      <c r="H173" s="47" t="str">
        <f t="shared" si="4"/>
        <v>NACE 2008 existant</v>
      </c>
      <c r="I173" s="47" t="str">
        <f t="shared" si="5"/>
        <v>Nace 2025 existant</v>
      </c>
      <c r="J173" s="25" t="s">
        <v>3</v>
      </c>
      <c r="K173" s="25"/>
      <c r="L173" s="25"/>
      <c r="M173" s="26"/>
    </row>
    <row r="174" spans="1:13" x14ac:dyDescent="0.2">
      <c r="A174" s="49" t="s">
        <v>299</v>
      </c>
      <c r="B174" s="26" t="s">
        <v>300</v>
      </c>
      <c r="C174" s="49" t="s">
        <v>299</v>
      </c>
      <c r="D174" s="26" t="s">
        <v>300</v>
      </c>
      <c r="E174" s="37">
        <v>0</v>
      </c>
      <c r="F174" s="30">
        <f>IF(COUNTIF(Tableau8[Exclus], C174) &gt; 0, 1, 0)</f>
        <v>0</v>
      </c>
      <c r="G174" s="47"/>
      <c r="H174" s="47" t="str">
        <f t="shared" si="4"/>
        <v>NACE 2008 existant</v>
      </c>
      <c r="I174" s="47" t="str">
        <f t="shared" si="5"/>
        <v>Nace 2025 existant</v>
      </c>
      <c r="J174" s="25" t="s">
        <v>3</v>
      </c>
      <c r="K174" s="25"/>
      <c r="L174" s="25"/>
      <c r="M174" s="26"/>
    </row>
    <row r="175" spans="1:13" ht="25.5" x14ac:dyDescent="0.2">
      <c r="A175" s="49" t="s">
        <v>301</v>
      </c>
      <c r="B175" s="26" t="s">
        <v>302</v>
      </c>
      <c r="C175" s="49" t="s">
        <v>301</v>
      </c>
      <c r="D175" s="26" t="s">
        <v>2668</v>
      </c>
      <c r="E175" s="37">
        <v>0</v>
      </c>
      <c r="F175" s="30">
        <f>IF(COUNTIF(Tableau8[Exclus], C175) &gt; 0, 1, 0)</f>
        <v>0</v>
      </c>
      <c r="G175" s="47"/>
      <c r="H175" s="47" t="str">
        <f t="shared" si="4"/>
        <v>NACE 2008 existant</v>
      </c>
      <c r="I175" s="47" t="str">
        <f t="shared" si="5"/>
        <v>Nace 2025 existant</v>
      </c>
      <c r="J175" s="25" t="s">
        <v>3</v>
      </c>
      <c r="K175" s="25"/>
      <c r="L175" s="25"/>
      <c r="M175" s="26"/>
    </row>
    <row r="176" spans="1:13" ht="25.5" x14ac:dyDescent="0.2">
      <c r="A176" s="49" t="s">
        <v>303</v>
      </c>
      <c r="B176" s="26" t="s">
        <v>304</v>
      </c>
      <c r="C176" s="49" t="s">
        <v>303</v>
      </c>
      <c r="D176" s="26" t="s">
        <v>304</v>
      </c>
      <c r="E176" s="37">
        <v>0</v>
      </c>
      <c r="F176" s="30">
        <f>IF(COUNTIF(Tableau8[Exclus], C176) &gt; 0, 1, 0)</f>
        <v>0</v>
      </c>
      <c r="G176" s="47"/>
      <c r="H176" s="47" t="str">
        <f t="shared" si="4"/>
        <v>NACE 2008 existant</v>
      </c>
      <c r="I176" s="47" t="str">
        <f t="shared" si="5"/>
        <v>Nace 2025 existant</v>
      </c>
      <c r="J176" s="25" t="s">
        <v>3</v>
      </c>
      <c r="K176" s="25"/>
      <c r="L176" s="25"/>
      <c r="M176" s="26"/>
    </row>
    <row r="177" spans="1:13" x14ac:dyDescent="0.2">
      <c r="A177" s="49" t="s">
        <v>305</v>
      </c>
      <c r="B177" s="26" t="s">
        <v>306</v>
      </c>
      <c r="C177" s="49" t="s">
        <v>305</v>
      </c>
      <c r="D177" s="26" t="s">
        <v>306</v>
      </c>
      <c r="E177" s="37">
        <v>0</v>
      </c>
      <c r="F177" s="30">
        <f>IF(COUNTIF(Tableau8[Exclus], C177) &gt; 0, 1, 0)</f>
        <v>0</v>
      </c>
      <c r="G177" s="47"/>
      <c r="H177" s="47" t="str">
        <f t="shared" si="4"/>
        <v>NACE 2008 existant</v>
      </c>
      <c r="I177" s="47" t="str">
        <f t="shared" si="5"/>
        <v>Nace 2025 existant</v>
      </c>
      <c r="J177" s="25" t="s">
        <v>3</v>
      </c>
      <c r="K177" s="25"/>
      <c r="L177" s="25"/>
      <c r="M177" s="26"/>
    </row>
    <row r="178" spans="1:13" x14ac:dyDescent="0.2">
      <c r="A178" s="49" t="s">
        <v>307</v>
      </c>
      <c r="B178" s="26" t="s">
        <v>308</v>
      </c>
      <c r="C178" s="49" t="s">
        <v>307</v>
      </c>
      <c r="D178" s="26" t="s">
        <v>308</v>
      </c>
      <c r="E178" s="37">
        <v>0</v>
      </c>
      <c r="F178" s="30">
        <f>IF(COUNTIF(Tableau8[Exclus], C178) &gt; 0, 1, 0)</f>
        <v>0</v>
      </c>
      <c r="G178" s="47"/>
      <c r="H178" s="47" t="str">
        <f t="shared" si="4"/>
        <v>NACE 2008 existant</v>
      </c>
      <c r="I178" s="47" t="str">
        <f t="shared" si="5"/>
        <v>Nace 2025 existant</v>
      </c>
      <c r="J178" s="25" t="s">
        <v>3</v>
      </c>
      <c r="K178" s="25"/>
      <c r="L178" s="25"/>
      <c r="M178" s="26"/>
    </row>
    <row r="179" spans="1:13" ht="25.5" x14ac:dyDescent="0.2">
      <c r="A179" s="49" t="s">
        <v>311</v>
      </c>
      <c r="B179" s="26" t="s">
        <v>312</v>
      </c>
      <c r="C179" s="49" t="s">
        <v>309</v>
      </c>
      <c r="D179" s="26" t="s">
        <v>310</v>
      </c>
      <c r="E179" s="37">
        <v>0</v>
      </c>
      <c r="F179" s="30">
        <f>IF(COUNTIF(Tableau8[Exclus], C179) &gt; 0, 1, 0)</f>
        <v>0</v>
      </c>
      <c r="G179" s="47"/>
      <c r="H179" s="47" t="str">
        <f t="shared" si="4"/>
        <v>Non 2008</v>
      </c>
      <c r="I179" s="47" t="str">
        <f t="shared" si="5"/>
        <v>Non 2025</v>
      </c>
      <c r="J179" s="25" t="s">
        <v>3</v>
      </c>
      <c r="K179" s="25"/>
      <c r="L179" s="25"/>
      <c r="M179" s="26" t="s">
        <v>2994</v>
      </c>
    </row>
    <row r="180" spans="1:13" x14ac:dyDescent="0.2">
      <c r="A180" s="49" t="s">
        <v>313</v>
      </c>
      <c r="B180" s="26" t="s">
        <v>314</v>
      </c>
      <c r="C180" s="49" t="s">
        <v>313</v>
      </c>
      <c r="D180" s="26" t="s">
        <v>314</v>
      </c>
      <c r="E180" s="37">
        <v>0</v>
      </c>
      <c r="F180" s="30">
        <f>IF(COUNTIF(Tableau8[Exclus], C180) &gt; 0, 1, 0)</f>
        <v>0</v>
      </c>
      <c r="G180" s="47"/>
      <c r="H180" s="47" t="str">
        <f t="shared" si="4"/>
        <v>NACE 2008 existant</v>
      </c>
      <c r="I180" s="47" t="str">
        <f t="shared" si="5"/>
        <v>Nace 2025 existant</v>
      </c>
      <c r="J180" s="25" t="s">
        <v>3</v>
      </c>
      <c r="K180" s="25"/>
      <c r="L180" s="25"/>
      <c r="M180" s="26"/>
    </row>
    <row r="181" spans="1:13" x14ac:dyDescent="0.2">
      <c r="A181" s="49" t="s">
        <v>315</v>
      </c>
      <c r="B181" s="26" t="s">
        <v>2670</v>
      </c>
      <c r="C181" s="49" t="s">
        <v>315</v>
      </c>
      <c r="D181" s="26" t="s">
        <v>2669</v>
      </c>
      <c r="E181" s="37">
        <v>0</v>
      </c>
      <c r="F181" s="30">
        <f>IF(COUNTIF(Tableau8[Exclus], C181) &gt; 0, 1, 0)</f>
        <v>0</v>
      </c>
      <c r="G181" s="47"/>
      <c r="H181" s="47" t="str">
        <f t="shared" si="4"/>
        <v>NACE 2008 existant</v>
      </c>
      <c r="I181" s="47" t="str">
        <f t="shared" si="5"/>
        <v>Nace 2025 existant</v>
      </c>
      <c r="J181" s="25" t="s">
        <v>19</v>
      </c>
      <c r="K181" s="25"/>
      <c r="L181" s="25"/>
      <c r="M181" s="26"/>
    </row>
    <row r="182" spans="1:13" x14ac:dyDescent="0.2">
      <c r="A182" s="49" t="s">
        <v>315</v>
      </c>
      <c r="B182" s="26" t="s">
        <v>317</v>
      </c>
      <c r="C182" s="49" t="s">
        <v>1838</v>
      </c>
      <c r="D182" s="26" t="s">
        <v>1839</v>
      </c>
      <c r="E182" s="25">
        <v>0</v>
      </c>
      <c r="F182" s="30">
        <f>IF(COUNTIF(Tableau8[Exclus], C182) &gt; 0, 1, 0)</f>
        <v>0</v>
      </c>
      <c r="G182" s="47"/>
      <c r="H182" s="47" t="str">
        <f t="shared" si="4"/>
        <v>NACE 2008 existant</v>
      </c>
      <c r="I182" s="47" t="str">
        <f t="shared" si="5"/>
        <v>Nace 2025 existant</v>
      </c>
      <c r="J182" s="25" t="s">
        <v>18</v>
      </c>
      <c r="K182" s="25"/>
      <c r="L182" s="25"/>
      <c r="M182" s="25"/>
    </row>
    <row r="183" spans="1:13" ht="38.25" x14ac:dyDescent="0.2">
      <c r="A183" s="49" t="s">
        <v>315</v>
      </c>
      <c r="B183" s="26" t="s">
        <v>317</v>
      </c>
      <c r="C183" s="49" t="s">
        <v>1959</v>
      </c>
      <c r="D183" s="26" t="s">
        <v>1960</v>
      </c>
      <c r="E183" s="25">
        <v>0</v>
      </c>
      <c r="F183" s="30">
        <f>IF(COUNTIF(Tableau8[Exclus], C183) &gt; 0, 1, 0)</f>
        <v>0</v>
      </c>
      <c r="G183" s="47"/>
      <c r="H183" s="47" t="str">
        <f t="shared" si="4"/>
        <v>NACE 2008 existant</v>
      </c>
      <c r="I183" s="47" t="str">
        <f t="shared" si="5"/>
        <v>Non 2025</v>
      </c>
      <c r="J183" s="25" t="s">
        <v>18</v>
      </c>
      <c r="K183" s="25"/>
      <c r="L183" s="25"/>
      <c r="M183" s="25"/>
    </row>
    <row r="184" spans="1:13" x14ac:dyDescent="0.2">
      <c r="A184" s="49" t="s">
        <v>318</v>
      </c>
      <c r="B184" s="26" t="s">
        <v>2671</v>
      </c>
      <c r="C184" s="49" t="s">
        <v>318</v>
      </c>
      <c r="D184" s="26" t="s">
        <v>319</v>
      </c>
      <c r="E184" s="37">
        <v>0</v>
      </c>
      <c r="F184" s="30">
        <f>IF(COUNTIF(Tableau8[Exclus], C184) &gt; 0, 1, 0)</f>
        <v>0</v>
      </c>
      <c r="G184" s="47"/>
      <c r="H184" s="47" t="str">
        <f t="shared" si="4"/>
        <v>NACE 2008 existant</v>
      </c>
      <c r="I184" s="47" t="str">
        <f t="shared" si="5"/>
        <v>Nace 2025 existant</v>
      </c>
      <c r="J184" s="25" t="s">
        <v>3</v>
      </c>
      <c r="K184" s="25"/>
      <c r="L184" s="25"/>
      <c r="M184" s="26"/>
    </row>
    <row r="185" spans="1:13" x14ac:dyDescent="0.2">
      <c r="A185" s="49" t="s">
        <v>320</v>
      </c>
      <c r="B185" s="26" t="s">
        <v>2673</v>
      </c>
      <c r="C185" s="49" t="s">
        <v>320</v>
      </c>
      <c r="D185" s="26" t="s">
        <v>2672</v>
      </c>
      <c r="E185" s="37">
        <v>0</v>
      </c>
      <c r="F185" s="30">
        <f>IF(COUNTIF(Tableau8[Exclus], C185) &gt; 0, 1, 0)</f>
        <v>0</v>
      </c>
      <c r="G185" s="47"/>
      <c r="H185" s="47" t="str">
        <f t="shared" si="4"/>
        <v>NACE 2008 existant</v>
      </c>
      <c r="I185" s="47" t="str">
        <f t="shared" si="5"/>
        <v>Nace 2025 existant</v>
      </c>
      <c r="J185" s="25" t="s">
        <v>3</v>
      </c>
      <c r="K185" s="25"/>
      <c r="L185" s="25"/>
      <c r="M185" s="26"/>
    </row>
    <row r="186" spans="1:13" x14ac:dyDescent="0.2">
      <c r="A186" s="49" t="s">
        <v>321</v>
      </c>
      <c r="B186" s="26" t="s">
        <v>322</v>
      </c>
      <c r="C186" s="49" t="s">
        <v>321</v>
      </c>
      <c r="D186" s="26" t="s">
        <v>322</v>
      </c>
      <c r="E186" s="37">
        <v>0</v>
      </c>
      <c r="F186" s="30">
        <f>IF(COUNTIF(Tableau8[Exclus], C186) &gt; 0, 1, 0)</f>
        <v>0</v>
      </c>
      <c r="G186" s="47"/>
      <c r="H186" s="47" t="str">
        <f t="shared" si="4"/>
        <v>NACE 2008 existant</v>
      </c>
      <c r="I186" s="47" t="str">
        <f t="shared" si="5"/>
        <v>Nace 2025 existant</v>
      </c>
      <c r="J186" s="25" t="s">
        <v>3</v>
      </c>
      <c r="K186" s="25"/>
      <c r="L186" s="25"/>
      <c r="M186" s="26"/>
    </row>
    <row r="187" spans="1:13" x14ac:dyDescent="0.2">
      <c r="A187" s="49" t="s">
        <v>323</v>
      </c>
      <c r="B187" s="26" t="s">
        <v>324</v>
      </c>
      <c r="C187" s="49" t="s">
        <v>323</v>
      </c>
      <c r="D187" s="26" t="s">
        <v>324</v>
      </c>
      <c r="E187" s="37">
        <v>0</v>
      </c>
      <c r="F187" s="30">
        <f>IF(COUNTIF(Tableau8[Exclus], C187) &gt; 0, 1, 0)</f>
        <v>0</v>
      </c>
      <c r="G187" s="47"/>
      <c r="H187" s="47" t="str">
        <f t="shared" si="4"/>
        <v>NACE 2008 existant</v>
      </c>
      <c r="I187" s="47" t="str">
        <f t="shared" si="5"/>
        <v>Nace 2025 existant</v>
      </c>
      <c r="J187" s="25" t="s">
        <v>3</v>
      </c>
      <c r="K187" s="25"/>
      <c r="L187" s="25"/>
      <c r="M187" s="26"/>
    </row>
    <row r="188" spans="1:13" ht="25.5" x14ac:dyDescent="0.2">
      <c r="A188" s="49" t="s">
        <v>325</v>
      </c>
      <c r="B188" s="26" t="s">
        <v>2674</v>
      </c>
      <c r="C188" s="49" t="s">
        <v>325</v>
      </c>
      <c r="D188" s="26" t="s">
        <v>326</v>
      </c>
      <c r="E188" s="37">
        <v>0</v>
      </c>
      <c r="F188" s="30">
        <f>IF(COUNTIF(Tableau8[Exclus], C188) &gt; 0, 1, 0)</f>
        <v>0</v>
      </c>
      <c r="G188" s="47"/>
      <c r="H188" s="47" t="str">
        <f t="shared" si="4"/>
        <v>NACE 2008 existant</v>
      </c>
      <c r="I188" s="47" t="str">
        <f t="shared" si="5"/>
        <v>Nace 2025 existant</v>
      </c>
      <c r="J188" s="25" t="s">
        <v>3</v>
      </c>
      <c r="K188" s="25"/>
      <c r="L188" s="25"/>
      <c r="M188" s="26"/>
    </row>
    <row r="189" spans="1:13" x14ac:dyDescent="0.2">
      <c r="A189" s="49" t="s">
        <v>327</v>
      </c>
      <c r="B189" s="26" t="s">
        <v>328</v>
      </c>
      <c r="C189" s="49" t="s">
        <v>327</v>
      </c>
      <c r="D189" s="26" t="s">
        <v>328</v>
      </c>
      <c r="E189" s="37">
        <v>0</v>
      </c>
      <c r="F189" s="30">
        <f>IF(COUNTIF(Tableau8[Exclus], C189) &gt; 0, 1, 0)</f>
        <v>0</v>
      </c>
      <c r="G189" s="47"/>
      <c r="H189" s="47" t="str">
        <f t="shared" si="4"/>
        <v>NACE 2008 existant</v>
      </c>
      <c r="I189" s="47" t="str">
        <f t="shared" si="5"/>
        <v>Nace 2025 existant</v>
      </c>
      <c r="J189" s="25" t="s">
        <v>19</v>
      </c>
      <c r="K189" s="25"/>
      <c r="L189" s="25"/>
      <c r="M189" s="26"/>
    </row>
    <row r="190" spans="1:13" x14ac:dyDescent="0.2">
      <c r="A190" s="49" t="s">
        <v>331</v>
      </c>
      <c r="B190" s="26" t="s">
        <v>332</v>
      </c>
      <c r="C190" s="49" t="s">
        <v>331</v>
      </c>
      <c r="D190" s="26" t="s">
        <v>332</v>
      </c>
      <c r="E190" s="37">
        <v>0</v>
      </c>
      <c r="F190" s="30">
        <f>IF(COUNTIF(Tableau8[Exclus], C190) &gt; 0, 1, 0)</f>
        <v>0</v>
      </c>
      <c r="G190" s="47"/>
      <c r="H190" s="47" t="str">
        <f t="shared" si="4"/>
        <v>NACE 2008 existant</v>
      </c>
      <c r="I190" s="47" t="str">
        <f t="shared" si="5"/>
        <v>Nace 2025 existant</v>
      </c>
      <c r="J190" s="25" t="s">
        <v>3</v>
      </c>
      <c r="K190" s="25"/>
      <c r="L190" s="25"/>
      <c r="M190" s="26"/>
    </row>
    <row r="191" spans="1:13" ht="25.5" x14ac:dyDescent="0.2">
      <c r="A191" s="49" t="s">
        <v>333</v>
      </c>
      <c r="B191" s="26" t="s">
        <v>334</v>
      </c>
      <c r="C191" s="49" t="s">
        <v>333</v>
      </c>
      <c r="D191" s="26" t="s">
        <v>334</v>
      </c>
      <c r="E191" s="37">
        <v>1</v>
      </c>
      <c r="F191" s="30">
        <f>IF(COUNTIF(Tableau8[Exclus], C191) &gt; 0, 1, 0)</f>
        <v>1</v>
      </c>
      <c r="G191" s="75" t="str">
        <f>'NACE_ 2008 Exclus'!D56</f>
        <v>Exclus suite au Décret SESAM à l'exception de la production d'énergies alternatives et renouvelables</v>
      </c>
      <c r="H191" s="47" t="str">
        <f t="shared" si="4"/>
        <v>NACE 2008 existant</v>
      </c>
      <c r="I191" s="47" t="str">
        <f t="shared" si="5"/>
        <v>Nace 2025 existant</v>
      </c>
      <c r="J191" s="25" t="s">
        <v>3</v>
      </c>
      <c r="K191" s="25"/>
      <c r="L191" s="25"/>
      <c r="M191" s="26"/>
    </row>
    <row r="192" spans="1:13" ht="25.5" x14ac:dyDescent="0.2">
      <c r="A192" s="49" t="s">
        <v>329</v>
      </c>
      <c r="B192" s="26" t="s">
        <v>330</v>
      </c>
      <c r="C192" s="49" t="s">
        <v>327</v>
      </c>
      <c r="D192" s="26" t="s">
        <v>328</v>
      </c>
      <c r="E192" s="25">
        <v>0</v>
      </c>
      <c r="F192" s="30">
        <f>IF(COUNTIF(Tableau8[Exclus], C192) &gt; 0, 1, 0)</f>
        <v>0</v>
      </c>
      <c r="G192" s="47"/>
      <c r="H192" s="47" t="str">
        <f t="shared" si="4"/>
        <v>NACE 2008 existant</v>
      </c>
      <c r="I192" s="47" t="str">
        <f t="shared" si="5"/>
        <v>Nace 2025 existant</v>
      </c>
      <c r="J192" s="25" t="s">
        <v>18</v>
      </c>
      <c r="K192" s="25"/>
      <c r="L192" s="25"/>
      <c r="M192" s="25"/>
    </row>
    <row r="193" spans="1:13" ht="25.5" x14ac:dyDescent="0.2">
      <c r="A193" s="49" t="s">
        <v>329</v>
      </c>
      <c r="B193" s="26" t="s">
        <v>335</v>
      </c>
      <c r="C193" s="49" t="s">
        <v>329</v>
      </c>
      <c r="D193" s="26" t="s">
        <v>335</v>
      </c>
      <c r="E193" s="37">
        <v>0</v>
      </c>
      <c r="F193" s="30">
        <f>IF(COUNTIF(Tableau8[Exclus], C193) &gt; 0, 1, 0)</f>
        <v>0</v>
      </c>
      <c r="G193" s="47"/>
      <c r="H193" s="47" t="str">
        <f t="shared" si="4"/>
        <v>NACE 2008 existant</v>
      </c>
      <c r="I193" s="47" t="str">
        <f t="shared" si="5"/>
        <v>Nace 2025 existant</v>
      </c>
      <c r="J193" s="25" t="s">
        <v>19</v>
      </c>
      <c r="K193" s="25"/>
      <c r="L193" s="25"/>
      <c r="M193" s="26"/>
    </row>
    <row r="194" spans="1:13" x14ac:dyDescent="0.2">
      <c r="A194" s="49" t="s">
        <v>338</v>
      </c>
      <c r="B194" s="26" t="s">
        <v>339</v>
      </c>
      <c r="C194" s="49" t="s">
        <v>338</v>
      </c>
      <c r="D194" s="26" t="s">
        <v>339</v>
      </c>
      <c r="E194" s="37">
        <v>0</v>
      </c>
      <c r="F194" s="30">
        <f>IF(COUNTIF(Tableau8[Exclus], C194) &gt; 0, 1, 0)</f>
        <v>0</v>
      </c>
      <c r="G194" s="47"/>
      <c r="H194" s="47" t="str">
        <f t="shared" ref="H194:H257" si="6">IF(COUNTIF($C$1:$C$2000,A194)&gt;0,"NACE 2008 existant","Non 2008")</f>
        <v>NACE 2008 existant</v>
      </c>
      <c r="I194" s="47" t="str">
        <f t="shared" ref="I194:I257" si="7">IF(COUNTIF($A$1:$A$2000,$C194)&gt;0,"Nace 2025 existant","Non 2025")</f>
        <v>Nace 2025 existant</v>
      </c>
      <c r="J194" s="25" t="s">
        <v>3</v>
      </c>
      <c r="K194" s="25"/>
      <c r="L194" s="25"/>
      <c r="M194" s="26"/>
    </row>
    <row r="195" spans="1:13" x14ac:dyDescent="0.2">
      <c r="A195" s="49" t="s">
        <v>340</v>
      </c>
      <c r="B195" s="26" t="s">
        <v>341</v>
      </c>
      <c r="C195" s="49" t="s">
        <v>340</v>
      </c>
      <c r="D195" s="26" t="s">
        <v>341</v>
      </c>
      <c r="E195" s="37">
        <v>0</v>
      </c>
      <c r="F195" s="30">
        <f>IF(COUNTIF(Tableau8[Exclus], C195) &gt; 0, 1, 0)</f>
        <v>0</v>
      </c>
      <c r="G195" s="47"/>
      <c r="H195" s="47" t="str">
        <f t="shared" si="6"/>
        <v>NACE 2008 existant</v>
      </c>
      <c r="I195" s="47" t="str">
        <f t="shared" si="7"/>
        <v>Nace 2025 existant</v>
      </c>
      <c r="J195" s="25" t="s">
        <v>3</v>
      </c>
      <c r="K195" s="25"/>
      <c r="L195" s="25"/>
      <c r="M195" s="26"/>
    </row>
    <row r="196" spans="1:13" x14ac:dyDescent="0.2">
      <c r="A196" s="49" t="s">
        <v>340</v>
      </c>
      <c r="B196" s="26" t="s">
        <v>341</v>
      </c>
      <c r="C196" s="49" t="s">
        <v>805</v>
      </c>
      <c r="D196" s="26" t="s">
        <v>806</v>
      </c>
      <c r="E196" s="25">
        <v>0</v>
      </c>
      <c r="F196" s="30">
        <f>IF(COUNTIF(Tableau8[Exclus], C196) &gt; 0, 1, 0)</f>
        <v>0</v>
      </c>
      <c r="G196" s="47"/>
      <c r="H196" s="47" t="str">
        <f t="shared" si="6"/>
        <v>NACE 2008 existant</v>
      </c>
      <c r="I196" s="47" t="str">
        <f t="shared" si="7"/>
        <v>Non 2025</v>
      </c>
      <c r="J196" s="25" t="s">
        <v>18</v>
      </c>
      <c r="K196" s="25"/>
      <c r="L196" s="25"/>
      <c r="M196" s="25"/>
    </row>
    <row r="197" spans="1:13" x14ac:dyDescent="0.2">
      <c r="A197" s="49" t="s">
        <v>342</v>
      </c>
      <c r="B197" s="26" t="s">
        <v>343</v>
      </c>
      <c r="C197" s="49" t="s">
        <v>342</v>
      </c>
      <c r="D197" s="26" t="s">
        <v>343</v>
      </c>
      <c r="E197" s="37">
        <v>0</v>
      </c>
      <c r="F197" s="30">
        <f>IF(COUNTIF(Tableau8[Exclus], C197) &gt; 0, 1, 0)</f>
        <v>0</v>
      </c>
      <c r="G197" s="47"/>
      <c r="H197" s="47" t="str">
        <f t="shared" si="6"/>
        <v>NACE 2008 existant</v>
      </c>
      <c r="I197" s="47" t="str">
        <f t="shared" si="7"/>
        <v>Nace 2025 existant</v>
      </c>
      <c r="J197" s="25" t="s">
        <v>3</v>
      </c>
      <c r="K197" s="25"/>
      <c r="L197" s="25"/>
      <c r="M197" s="26"/>
    </row>
    <row r="198" spans="1:13" ht="25.5" x14ac:dyDescent="0.2">
      <c r="A198" s="49" t="s">
        <v>344</v>
      </c>
      <c r="B198" s="26" t="s">
        <v>2675</v>
      </c>
      <c r="C198" s="49" t="s">
        <v>344</v>
      </c>
      <c r="D198" s="26" t="s">
        <v>345</v>
      </c>
      <c r="E198" s="37">
        <v>0</v>
      </c>
      <c r="F198" s="30">
        <f>IF(COUNTIF(Tableau8[Exclus], C198) &gt; 0, 1, 0)</f>
        <v>0</v>
      </c>
      <c r="G198" s="47"/>
      <c r="H198" s="47" t="str">
        <f t="shared" si="6"/>
        <v>NACE 2008 existant</v>
      </c>
      <c r="I198" s="47" t="str">
        <f t="shared" si="7"/>
        <v>Nace 2025 existant</v>
      </c>
      <c r="J198" s="25" t="s">
        <v>3</v>
      </c>
      <c r="K198" s="25"/>
      <c r="L198" s="25"/>
      <c r="M198" s="26"/>
    </row>
    <row r="199" spans="1:13" ht="25.5" x14ac:dyDescent="0.2">
      <c r="A199" s="49" t="s">
        <v>346</v>
      </c>
      <c r="B199" s="26" t="s">
        <v>347</v>
      </c>
      <c r="C199" s="49" t="s">
        <v>346</v>
      </c>
      <c r="D199" s="26" t="s">
        <v>2676</v>
      </c>
      <c r="E199" s="37">
        <v>0</v>
      </c>
      <c r="F199" s="30">
        <f>IF(COUNTIF(Tableau8[Exclus], C199) &gt; 0, 1, 0)</f>
        <v>0</v>
      </c>
      <c r="G199" s="47"/>
      <c r="H199" s="47" t="str">
        <f t="shared" si="6"/>
        <v>NACE 2008 existant</v>
      </c>
      <c r="I199" s="47" t="str">
        <f t="shared" si="7"/>
        <v>Nace 2025 existant</v>
      </c>
      <c r="J199" s="25" t="s">
        <v>3</v>
      </c>
      <c r="K199" s="25"/>
      <c r="L199" s="25"/>
      <c r="M199" s="26"/>
    </row>
    <row r="200" spans="1:13" x14ac:dyDescent="0.2">
      <c r="A200" s="49" t="s">
        <v>348</v>
      </c>
      <c r="B200" s="26" t="s">
        <v>349</v>
      </c>
      <c r="C200" s="49" t="s">
        <v>348</v>
      </c>
      <c r="D200" s="26" t="s">
        <v>349</v>
      </c>
      <c r="E200" s="37">
        <v>0</v>
      </c>
      <c r="F200" s="30">
        <f>IF(COUNTIF(Tableau8[Exclus], C200) &gt; 0, 1, 0)</f>
        <v>0</v>
      </c>
      <c r="G200" s="47"/>
      <c r="H200" s="47" t="str">
        <f t="shared" si="6"/>
        <v>NACE 2008 existant</v>
      </c>
      <c r="I200" s="47" t="str">
        <f t="shared" si="7"/>
        <v>Nace 2025 existant</v>
      </c>
      <c r="J200" s="25" t="s">
        <v>3</v>
      </c>
      <c r="K200" s="25"/>
      <c r="L200" s="25"/>
      <c r="M200" s="26"/>
    </row>
    <row r="201" spans="1:13" ht="25.5" x14ac:dyDescent="0.2">
      <c r="A201" s="49" t="s">
        <v>350</v>
      </c>
      <c r="B201" s="26" t="s">
        <v>2677</v>
      </c>
      <c r="C201" s="49" t="s">
        <v>350</v>
      </c>
      <c r="D201" s="26" t="s">
        <v>351</v>
      </c>
      <c r="E201" s="37">
        <v>0</v>
      </c>
      <c r="F201" s="30">
        <f>IF(COUNTIF(Tableau8[Exclus], C201) &gt; 0, 1, 0)</f>
        <v>0</v>
      </c>
      <c r="G201" s="47"/>
      <c r="H201" s="47" t="str">
        <f t="shared" si="6"/>
        <v>NACE 2008 existant</v>
      </c>
      <c r="I201" s="47" t="str">
        <f t="shared" si="7"/>
        <v>Nace 2025 existant</v>
      </c>
      <c r="J201" s="25" t="s">
        <v>3</v>
      </c>
      <c r="K201" s="25"/>
      <c r="L201" s="25"/>
      <c r="M201" s="26"/>
    </row>
    <row r="202" spans="1:13" ht="25.5" x14ac:dyDescent="0.2">
      <c r="A202" s="49" t="s">
        <v>352</v>
      </c>
      <c r="B202" s="26" t="s">
        <v>2678</v>
      </c>
      <c r="C202" s="49" t="s">
        <v>352</v>
      </c>
      <c r="D202" s="26" t="s">
        <v>353</v>
      </c>
      <c r="E202" s="37">
        <v>0</v>
      </c>
      <c r="F202" s="30">
        <f>IF(COUNTIF(Tableau8[Exclus], C202) &gt; 0, 1, 0)</f>
        <v>0</v>
      </c>
      <c r="G202" s="47"/>
      <c r="H202" s="47" t="str">
        <f t="shared" si="6"/>
        <v>NACE 2008 existant</v>
      </c>
      <c r="I202" s="47" t="str">
        <f t="shared" si="7"/>
        <v>Nace 2025 existant</v>
      </c>
      <c r="J202" s="25" t="s">
        <v>3</v>
      </c>
      <c r="K202" s="25"/>
      <c r="L202" s="25"/>
      <c r="M202" s="26"/>
    </row>
    <row r="203" spans="1:13" ht="25.5" x14ac:dyDescent="0.2">
      <c r="A203" s="49" t="s">
        <v>336</v>
      </c>
      <c r="B203" s="26" t="s">
        <v>337</v>
      </c>
      <c r="C203" s="49" t="s">
        <v>329</v>
      </c>
      <c r="D203" s="26" t="s">
        <v>335</v>
      </c>
      <c r="E203" s="25">
        <v>0</v>
      </c>
      <c r="F203" s="30">
        <f>IF(COUNTIF(Tableau8[Exclus], C203) &gt; 0, 1, 0)</f>
        <v>0</v>
      </c>
      <c r="G203" s="47"/>
      <c r="H203" s="47" t="str">
        <f t="shared" si="6"/>
        <v>NACE 2008 existant</v>
      </c>
      <c r="I203" s="47" t="str">
        <f t="shared" si="7"/>
        <v>Nace 2025 existant</v>
      </c>
      <c r="J203" s="25" t="s">
        <v>18</v>
      </c>
      <c r="K203" s="25"/>
      <c r="L203" s="25"/>
      <c r="M203" s="25"/>
    </row>
    <row r="204" spans="1:13" ht="25.5" x14ac:dyDescent="0.2">
      <c r="A204" s="49" t="s">
        <v>336</v>
      </c>
      <c r="B204" s="26" t="s">
        <v>337</v>
      </c>
      <c r="C204" s="49" t="s">
        <v>355</v>
      </c>
      <c r="D204" s="26" t="s">
        <v>361</v>
      </c>
      <c r="E204" s="25">
        <v>0</v>
      </c>
      <c r="F204" s="30">
        <f>IF(COUNTIF(Tableau8[Exclus], C204) &gt; 0, 1, 0)</f>
        <v>0</v>
      </c>
      <c r="G204" s="47"/>
      <c r="H204" s="47" t="str">
        <f t="shared" si="6"/>
        <v>NACE 2008 existant</v>
      </c>
      <c r="I204" s="47" t="str">
        <f t="shared" si="7"/>
        <v>Nace 2025 existant</v>
      </c>
      <c r="J204" s="25" t="s">
        <v>18</v>
      </c>
      <c r="K204" s="25"/>
      <c r="L204" s="25"/>
      <c r="M204" s="25"/>
    </row>
    <row r="205" spans="1:13" ht="25.5" x14ac:dyDescent="0.2">
      <c r="A205" s="49" t="s">
        <v>355</v>
      </c>
      <c r="B205" s="26" t="s">
        <v>356</v>
      </c>
      <c r="C205" s="49" t="s">
        <v>336</v>
      </c>
      <c r="D205" s="26" t="s">
        <v>354</v>
      </c>
      <c r="E205" s="37">
        <v>0</v>
      </c>
      <c r="F205" s="30">
        <f>IF(COUNTIF(Tableau8[Exclus], C205) &gt; 0, 1, 0)</f>
        <v>0</v>
      </c>
      <c r="G205" s="47"/>
      <c r="H205" s="47" t="str">
        <f t="shared" si="6"/>
        <v>NACE 2008 existant</v>
      </c>
      <c r="I205" s="47" t="str">
        <f t="shared" si="7"/>
        <v>Nace 2025 existant</v>
      </c>
      <c r="J205" s="25" t="s">
        <v>3</v>
      </c>
      <c r="K205" s="25"/>
      <c r="L205" s="25"/>
      <c r="M205" s="26" t="s">
        <v>2994</v>
      </c>
    </row>
    <row r="206" spans="1:13" ht="25.5" x14ac:dyDescent="0.2">
      <c r="A206" s="49" t="s">
        <v>355</v>
      </c>
      <c r="B206" s="26" t="s">
        <v>356</v>
      </c>
      <c r="C206" s="49" t="s">
        <v>357</v>
      </c>
      <c r="D206" s="26" t="s">
        <v>358</v>
      </c>
      <c r="E206" s="37">
        <v>0</v>
      </c>
      <c r="F206" s="30">
        <f>IF(COUNTIF(Tableau8[Exclus], C206) &gt; 0, 1, 0)</f>
        <v>0</v>
      </c>
      <c r="G206" s="47"/>
      <c r="H206" s="47" t="str">
        <f t="shared" si="6"/>
        <v>NACE 2008 existant</v>
      </c>
      <c r="I206" s="47" t="str">
        <f t="shared" si="7"/>
        <v>Non 2025</v>
      </c>
      <c r="J206" s="25" t="s">
        <v>3</v>
      </c>
      <c r="K206" s="25"/>
      <c r="L206" s="25"/>
      <c r="M206" s="26" t="s">
        <v>2994</v>
      </c>
    </row>
    <row r="207" spans="1:13" ht="25.5" x14ac:dyDescent="0.2">
      <c r="A207" s="49" t="s">
        <v>355</v>
      </c>
      <c r="B207" s="26" t="s">
        <v>356</v>
      </c>
      <c r="C207" s="49" t="s">
        <v>359</v>
      </c>
      <c r="D207" s="26" t="s">
        <v>360</v>
      </c>
      <c r="E207" s="37">
        <v>0</v>
      </c>
      <c r="F207" s="30">
        <f>IF(COUNTIF(Tableau8[Exclus], C207) &gt; 0, 1, 0)</f>
        <v>0</v>
      </c>
      <c r="G207" s="47"/>
      <c r="H207" s="47" t="str">
        <f t="shared" si="6"/>
        <v>NACE 2008 existant</v>
      </c>
      <c r="I207" s="47" t="str">
        <f t="shared" si="7"/>
        <v>Non 2025</v>
      </c>
      <c r="J207" s="25" t="s">
        <v>3</v>
      </c>
      <c r="K207" s="25"/>
      <c r="L207" s="25"/>
      <c r="M207" s="26" t="s">
        <v>2994</v>
      </c>
    </row>
    <row r="208" spans="1:13" ht="25.5" x14ac:dyDescent="0.2">
      <c r="A208" s="49" t="s">
        <v>355</v>
      </c>
      <c r="B208" s="26" t="s">
        <v>361</v>
      </c>
      <c r="C208" s="49" t="s">
        <v>355</v>
      </c>
      <c r="D208" s="26" t="s">
        <v>361</v>
      </c>
      <c r="E208" s="37">
        <v>0</v>
      </c>
      <c r="F208" s="30">
        <f>IF(COUNTIF(Tableau8[Exclus], C208) &gt; 0, 1, 0)</f>
        <v>0</v>
      </c>
      <c r="G208" s="47"/>
      <c r="H208" s="47" t="str">
        <f t="shared" si="6"/>
        <v>NACE 2008 existant</v>
      </c>
      <c r="I208" s="47" t="str">
        <f t="shared" si="7"/>
        <v>Nace 2025 existant</v>
      </c>
      <c r="J208" s="25" t="s">
        <v>19</v>
      </c>
      <c r="K208" s="25"/>
      <c r="L208" s="25"/>
      <c r="M208" s="26"/>
    </row>
    <row r="209" spans="1:13" ht="25.5" x14ac:dyDescent="0.2">
      <c r="A209" s="49" t="s">
        <v>362</v>
      </c>
      <c r="B209" s="26" t="s">
        <v>363</v>
      </c>
      <c r="C209" s="49" t="s">
        <v>362</v>
      </c>
      <c r="D209" s="26" t="s">
        <v>363</v>
      </c>
      <c r="E209" s="37">
        <v>0</v>
      </c>
      <c r="F209" s="30">
        <f>IF(COUNTIF(Tableau8[Exclus], C209) &gt; 0, 1, 0)</f>
        <v>0</v>
      </c>
      <c r="G209" s="47"/>
      <c r="H209" s="47" t="str">
        <f t="shared" si="6"/>
        <v>NACE 2008 existant</v>
      </c>
      <c r="I209" s="47" t="str">
        <f t="shared" si="7"/>
        <v>Nace 2025 existant</v>
      </c>
      <c r="J209" s="25" t="s">
        <v>3</v>
      </c>
      <c r="K209" s="25"/>
      <c r="L209" s="25"/>
      <c r="M209" s="26"/>
    </row>
    <row r="210" spans="1:13" ht="25.5" x14ac:dyDescent="0.2">
      <c r="A210" s="49" t="s">
        <v>364</v>
      </c>
      <c r="B210" s="26" t="s">
        <v>365</v>
      </c>
      <c r="C210" s="49" t="s">
        <v>364</v>
      </c>
      <c r="D210" s="26" t="s">
        <v>365</v>
      </c>
      <c r="E210" s="37">
        <v>0</v>
      </c>
      <c r="F210" s="30">
        <f>IF(COUNTIF(Tableau8[Exclus], C210) &gt; 0, 1, 0)</f>
        <v>0</v>
      </c>
      <c r="G210" s="47"/>
      <c r="H210" s="47" t="str">
        <f t="shared" si="6"/>
        <v>NACE 2008 existant</v>
      </c>
      <c r="I210" s="47" t="str">
        <f t="shared" si="7"/>
        <v>Nace 2025 existant</v>
      </c>
      <c r="J210" s="25" t="s">
        <v>3</v>
      </c>
      <c r="K210" s="25"/>
      <c r="L210" s="25"/>
      <c r="M210" s="26"/>
    </row>
    <row r="211" spans="1:13" x14ac:dyDescent="0.2">
      <c r="A211" s="49" t="s">
        <v>366</v>
      </c>
      <c r="B211" s="26" t="s">
        <v>367</v>
      </c>
      <c r="C211" s="49" t="s">
        <v>366</v>
      </c>
      <c r="D211" s="26" t="s">
        <v>367</v>
      </c>
      <c r="E211" s="37">
        <v>0</v>
      </c>
      <c r="F211" s="30">
        <f>IF(COUNTIF(Tableau8[Exclus], C211) &gt; 0, 1, 0)</f>
        <v>0</v>
      </c>
      <c r="G211" s="47"/>
      <c r="H211" s="47" t="str">
        <f t="shared" si="6"/>
        <v>NACE 2008 existant</v>
      </c>
      <c r="I211" s="47" t="str">
        <f t="shared" si="7"/>
        <v>Nace 2025 existant</v>
      </c>
      <c r="J211" s="25" t="s">
        <v>3</v>
      </c>
      <c r="K211" s="25"/>
      <c r="L211" s="25"/>
      <c r="M211" s="26"/>
    </row>
    <row r="212" spans="1:13" ht="25.5" x14ac:dyDescent="0.2">
      <c r="A212" s="49" t="s">
        <v>368</v>
      </c>
      <c r="B212" s="26" t="s">
        <v>369</v>
      </c>
      <c r="C212" s="49" t="s">
        <v>368</v>
      </c>
      <c r="D212" s="26" t="s">
        <v>369</v>
      </c>
      <c r="E212" s="37">
        <v>1</v>
      </c>
      <c r="F212" s="30">
        <f>IF(COUNTIF(Tableau8[Exclus], C212) &gt; 0, 1, 0)</f>
        <v>1</v>
      </c>
      <c r="G212" s="75" t="str">
        <f>'NACE_ 2008 Exclus'!D57</f>
        <v>Exclus suite au Décret SESAM à l'exception de la production d'énergies alternatives et renouvelables</v>
      </c>
      <c r="H212" s="47" t="str">
        <f t="shared" si="6"/>
        <v>NACE 2008 existant</v>
      </c>
      <c r="I212" s="47" t="str">
        <f t="shared" si="7"/>
        <v>Nace 2025 existant</v>
      </c>
      <c r="J212" s="25" t="s">
        <v>3</v>
      </c>
      <c r="K212" s="25"/>
      <c r="L212" s="25"/>
      <c r="M212" s="26"/>
    </row>
    <row r="213" spans="1:13" ht="25.5" x14ac:dyDescent="0.2">
      <c r="A213" s="49" t="s">
        <v>370</v>
      </c>
      <c r="B213" s="26" t="s">
        <v>2680</v>
      </c>
      <c r="C213" s="49" t="s">
        <v>370</v>
      </c>
      <c r="D213" s="26" t="s">
        <v>2679</v>
      </c>
      <c r="E213" s="37">
        <v>0</v>
      </c>
      <c r="F213" s="30">
        <f>IF(COUNTIF(Tableau8[Exclus], C213) &gt; 0, 1, 0)</f>
        <v>0</v>
      </c>
      <c r="G213" s="47"/>
      <c r="H213" s="47" t="str">
        <f t="shared" si="6"/>
        <v>NACE 2008 existant</v>
      </c>
      <c r="I213" s="47" t="str">
        <f t="shared" si="7"/>
        <v>Nace 2025 existant</v>
      </c>
      <c r="J213" s="25" t="s">
        <v>3</v>
      </c>
      <c r="K213" s="25"/>
      <c r="L213" s="25"/>
      <c r="M213" s="26"/>
    </row>
    <row r="214" spans="1:13" ht="25.5" x14ac:dyDescent="0.2">
      <c r="A214" s="49" t="s">
        <v>373</v>
      </c>
      <c r="B214" s="26" t="s">
        <v>374</v>
      </c>
      <c r="C214" s="49" t="s">
        <v>371</v>
      </c>
      <c r="D214" s="26" t="s">
        <v>372</v>
      </c>
      <c r="E214" s="37">
        <v>0</v>
      </c>
      <c r="F214" s="30">
        <f>IF(COUNTIF(Tableau8[Exclus], C214) &gt; 0, 1, 0)</f>
        <v>0</v>
      </c>
      <c r="G214" s="47"/>
      <c r="H214" s="47" t="str">
        <f t="shared" si="6"/>
        <v>Non 2008</v>
      </c>
      <c r="I214" s="47" t="str">
        <f t="shared" si="7"/>
        <v>Non 2025</v>
      </c>
      <c r="J214" s="25" t="s">
        <v>19</v>
      </c>
      <c r="K214" s="25"/>
      <c r="L214" s="25"/>
      <c r="M214" s="26" t="s">
        <v>2994</v>
      </c>
    </row>
    <row r="215" spans="1:13" ht="25.5" x14ac:dyDescent="0.2">
      <c r="A215" s="49" t="s">
        <v>375</v>
      </c>
      <c r="B215" s="26" t="s">
        <v>376</v>
      </c>
      <c r="C215" s="49" t="s">
        <v>375</v>
      </c>
      <c r="D215" s="26" t="s">
        <v>376</v>
      </c>
      <c r="E215" s="37">
        <v>0</v>
      </c>
      <c r="F215" s="30">
        <f>IF(COUNTIF(Tableau8[Exclus], C215) &gt; 0, 1, 0)</f>
        <v>0</v>
      </c>
      <c r="G215" s="47"/>
      <c r="H215" s="47" t="str">
        <f t="shared" si="6"/>
        <v>NACE 2008 existant</v>
      </c>
      <c r="I215" s="47" t="str">
        <f t="shared" si="7"/>
        <v>Nace 2025 existant</v>
      </c>
      <c r="J215" s="25" t="s">
        <v>19</v>
      </c>
      <c r="K215" s="25"/>
      <c r="L215" s="25"/>
      <c r="M215" s="26"/>
    </row>
    <row r="216" spans="1:13" ht="25.5" x14ac:dyDescent="0.2">
      <c r="A216" s="49" t="s">
        <v>375</v>
      </c>
      <c r="B216" s="26" t="s">
        <v>376</v>
      </c>
      <c r="C216" s="49" t="s">
        <v>387</v>
      </c>
      <c r="D216" s="26" t="s">
        <v>388</v>
      </c>
      <c r="E216" s="25">
        <v>0</v>
      </c>
      <c r="F216" s="30">
        <f>IF(COUNTIF(Tableau8[Exclus], C216) &gt; 0, 1, 0)</f>
        <v>0</v>
      </c>
      <c r="G216" s="47"/>
      <c r="H216" s="47" t="str">
        <f t="shared" si="6"/>
        <v>NACE 2008 existant</v>
      </c>
      <c r="I216" s="47" t="str">
        <f t="shared" si="7"/>
        <v>Non 2025</v>
      </c>
      <c r="J216" s="25" t="s">
        <v>18</v>
      </c>
      <c r="K216" s="25"/>
      <c r="L216" s="25"/>
      <c r="M216" s="25"/>
    </row>
    <row r="217" spans="1:13" ht="25.5" x14ac:dyDescent="0.2">
      <c r="A217" s="49" t="s">
        <v>379</v>
      </c>
      <c r="B217" s="26" t="s">
        <v>380</v>
      </c>
      <c r="C217" s="49" t="s">
        <v>379</v>
      </c>
      <c r="D217" s="26" t="s">
        <v>380</v>
      </c>
      <c r="E217" s="37">
        <v>0</v>
      </c>
      <c r="F217" s="30">
        <f>IF(COUNTIF(Tableau8[Exclus], C217) &gt; 0, 1, 0)</f>
        <v>0</v>
      </c>
      <c r="G217" s="47"/>
      <c r="H217" s="47" t="str">
        <f t="shared" si="6"/>
        <v>NACE 2008 existant</v>
      </c>
      <c r="I217" s="47" t="str">
        <f t="shared" si="7"/>
        <v>Nace 2025 existant</v>
      </c>
      <c r="J217" s="25" t="s">
        <v>19</v>
      </c>
      <c r="K217" s="25"/>
      <c r="L217" s="25"/>
      <c r="M217" s="26"/>
    </row>
    <row r="218" spans="1:13" ht="25.5" x14ac:dyDescent="0.2">
      <c r="A218" s="49" t="s">
        <v>381</v>
      </c>
      <c r="B218" s="26" t="s">
        <v>2681</v>
      </c>
      <c r="C218" s="49" t="s">
        <v>381</v>
      </c>
      <c r="D218" s="26" t="s">
        <v>382</v>
      </c>
      <c r="E218" s="25">
        <v>0</v>
      </c>
      <c r="F218" s="30">
        <f>IF(COUNTIF(Tableau8[Exclus], C218) &gt; 0, 1, 0)</f>
        <v>0</v>
      </c>
      <c r="G218" s="47"/>
      <c r="H218" s="47" t="str">
        <f t="shared" si="6"/>
        <v>NACE 2008 existant</v>
      </c>
      <c r="I218" s="47" t="str">
        <f t="shared" si="7"/>
        <v>Nace 2025 existant</v>
      </c>
      <c r="J218" s="25" t="s">
        <v>18</v>
      </c>
      <c r="K218" s="25"/>
      <c r="L218" s="25"/>
      <c r="M218" s="25"/>
    </row>
    <row r="219" spans="1:13" ht="25.5" x14ac:dyDescent="0.2">
      <c r="A219" s="49" t="s">
        <v>383</v>
      </c>
      <c r="B219" s="26" t="s">
        <v>384</v>
      </c>
      <c r="C219" s="49" t="s">
        <v>381</v>
      </c>
      <c r="D219" s="26" t="s">
        <v>382</v>
      </c>
      <c r="E219" s="37">
        <v>0</v>
      </c>
      <c r="F219" s="30">
        <f>IF(COUNTIF(Tableau8[Exclus], C219) &gt; 0, 1, 0)</f>
        <v>0</v>
      </c>
      <c r="G219" s="47"/>
      <c r="H219" s="47" t="str">
        <f t="shared" si="6"/>
        <v>Non 2008</v>
      </c>
      <c r="I219" s="47" t="str">
        <f t="shared" si="7"/>
        <v>Nace 2025 existant</v>
      </c>
      <c r="J219" s="25" t="s">
        <v>19</v>
      </c>
      <c r="K219" s="25"/>
      <c r="L219" s="25"/>
      <c r="M219" s="26" t="s">
        <v>2994</v>
      </c>
    </row>
    <row r="220" spans="1:13" ht="25.5" x14ac:dyDescent="0.2">
      <c r="A220" s="49" t="s">
        <v>377</v>
      </c>
      <c r="B220" s="26" t="s">
        <v>378</v>
      </c>
      <c r="C220" s="49" t="s">
        <v>375</v>
      </c>
      <c r="D220" s="26" t="s">
        <v>376</v>
      </c>
      <c r="E220" s="25">
        <v>0</v>
      </c>
      <c r="F220" s="30">
        <f>IF(COUNTIF(Tableau8[Exclus], C220) &gt; 0, 1, 0)</f>
        <v>0</v>
      </c>
      <c r="G220" s="47"/>
      <c r="H220" s="47" t="str">
        <f t="shared" si="6"/>
        <v>Non 2008</v>
      </c>
      <c r="I220" s="47" t="str">
        <f t="shared" si="7"/>
        <v>Nace 2025 existant</v>
      </c>
      <c r="J220" s="25" t="s">
        <v>18</v>
      </c>
      <c r="K220" s="25"/>
      <c r="L220" s="25"/>
      <c r="M220" s="25"/>
    </row>
    <row r="221" spans="1:13" ht="25.5" x14ac:dyDescent="0.2">
      <c r="A221" s="49" t="s">
        <v>377</v>
      </c>
      <c r="B221" s="26" t="s">
        <v>378</v>
      </c>
      <c r="C221" s="49" t="s">
        <v>379</v>
      </c>
      <c r="D221" s="26" t="s">
        <v>380</v>
      </c>
      <c r="E221" s="25">
        <v>0</v>
      </c>
      <c r="F221" s="30">
        <f>IF(COUNTIF(Tableau8[Exclus], C221) &gt; 0, 1, 0)</f>
        <v>0</v>
      </c>
      <c r="G221" s="47"/>
      <c r="H221" s="47" t="str">
        <f t="shared" si="6"/>
        <v>Non 2008</v>
      </c>
      <c r="I221" s="47" t="str">
        <f t="shared" si="7"/>
        <v>Nace 2025 existant</v>
      </c>
      <c r="J221" s="25" t="s">
        <v>18</v>
      </c>
      <c r="K221" s="25"/>
      <c r="L221" s="25"/>
      <c r="M221" s="25"/>
    </row>
    <row r="222" spans="1:13" ht="25.5" x14ac:dyDescent="0.2">
      <c r="A222" s="49" t="s">
        <v>377</v>
      </c>
      <c r="B222" s="26" t="s">
        <v>378</v>
      </c>
      <c r="C222" s="49" t="s">
        <v>381</v>
      </c>
      <c r="D222" s="26" t="s">
        <v>382</v>
      </c>
      <c r="E222" s="25">
        <v>0</v>
      </c>
      <c r="F222" s="30">
        <f>IF(COUNTIF(Tableau8[Exclus], C222) &gt; 0, 1, 0)</f>
        <v>0</v>
      </c>
      <c r="G222" s="47"/>
      <c r="H222" s="47" t="str">
        <f t="shared" si="6"/>
        <v>Non 2008</v>
      </c>
      <c r="I222" s="47" t="str">
        <f t="shared" si="7"/>
        <v>Nace 2025 existant</v>
      </c>
      <c r="J222" s="25" t="s">
        <v>18</v>
      </c>
      <c r="K222" s="25"/>
      <c r="L222" s="25"/>
      <c r="M222" s="25"/>
    </row>
    <row r="223" spans="1:13" ht="25.5" x14ac:dyDescent="0.2">
      <c r="A223" s="49" t="s">
        <v>377</v>
      </c>
      <c r="B223" s="26" t="s">
        <v>378</v>
      </c>
      <c r="C223" s="49" t="s">
        <v>387</v>
      </c>
      <c r="D223" s="26" t="s">
        <v>388</v>
      </c>
      <c r="E223" s="25">
        <v>0</v>
      </c>
      <c r="F223" s="30">
        <f>IF(COUNTIF(Tableau8[Exclus], C223) &gt; 0, 1, 0)</f>
        <v>0</v>
      </c>
      <c r="G223" s="47"/>
      <c r="H223" s="47" t="str">
        <f t="shared" si="6"/>
        <v>Non 2008</v>
      </c>
      <c r="I223" s="47" t="str">
        <f t="shared" si="7"/>
        <v>Non 2025</v>
      </c>
      <c r="J223" s="25" t="s">
        <v>18</v>
      </c>
      <c r="K223" s="25"/>
      <c r="L223" s="25"/>
      <c r="M223" s="25"/>
    </row>
    <row r="224" spans="1:13" ht="25.5" x14ac:dyDescent="0.2">
      <c r="A224" s="49" t="s">
        <v>389</v>
      </c>
      <c r="B224" s="26" t="s">
        <v>390</v>
      </c>
      <c r="C224" s="49" t="s">
        <v>387</v>
      </c>
      <c r="D224" s="26" t="s">
        <v>388</v>
      </c>
      <c r="E224" s="37">
        <v>0</v>
      </c>
      <c r="F224" s="30">
        <f>IF(COUNTIF(Tableau8[Exclus], C224) &gt; 0, 1, 0)</f>
        <v>0</v>
      </c>
      <c r="G224" s="47"/>
      <c r="H224" s="47" t="str">
        <f t="shared" si="6"/>
        <v>Non 2008</v>
      </c>
      <c r="I224" s="47" t="str">
        <f t="shared" si="7"/>
        <v>Non 2025</v>
      </c>
      <c r="J224" s="25" t="s">
        <v>19</v>
      </c>
      <c r="K224" s="25"/>
      <c r="L224" s="25"/>
      <c r="M224" s="26" t="s">
        <v>2994</v>
      </c>
    </row>
    <row r="225" spans="1:13" x14ac:dyDescent="0.2">
      <c r="A225" s="49" t="s">
        <v>391</v>
      </c>
      <c r="B225" s="26" t="s">
        <v>392</v>
      </c>
      <c r="C225" s="49" t="s">
        <v>391</v>
      </c>
      <c r="D225" s="26" t="s">
        <v>392</v>
      </c>
      <c r="E225" s="37">
        <v>0</v>
      </c>
      <c r="F225" s="30">
        <f>IF(COUNTIF(Tableau8[Exclus], C225) &gt; 0, 1, 0)</f>
        <v>0</v>
      </c>
      <c r="G225" s="47"/>
      <c r="H225" s="47" t="str">
        <f t="shared" si="6"/>
        <v>NACE 2008 existant</v>
      </c>
      <c r="I225" s="47" t="str">
        <f t="shared" si="7"/>
        <v>Nace 2025 existant</v>
      </c>
      <c r="J225" s="25" t="s">
        <v>3</v>
      </c>
      <c r="K225" s="25"/>
      <c r="L225" s="25"/>
      <c r="M225" s="26"/>
    </row>
    <row r="226" spans="1:13" x14ac:dyDescent="0.2">
      <c r="A226" s="49" t="s">
        <v>393</v>
      </c>
      <c r="B226" s="26" t="s">
        <v>394</v>
      </c>
      <c r="C226" s="49" t="s">
        <v>393</v>
      </c>
      <c r="D226" s="26" t="s">
        <v>394</v>
      </c>
      <c r="E226" s="37">
        <v>0</v>
      </c>
      <c r="F226" s="30">
        <f>IF(COUNTIF(Tableau8[Exclus], C226) &gt; 0, 1, 0)</f>
        <v>0</v>
      </c>
      <c r="G226" s="47"/>
      <c r="H226" s="47" t="str">
        <f t="shared" si="6"/>
        <v>NACE 2008 existant</v>
      </c>
      <c r="I226" s="47" t="str">
        <f t="shared" si="7"/>
        <v>Nace 2025 existant</v>
      </c>
      <c r="J226" s="25" t="s">
        <v>19</v>
      </c>
      <c r="K226" s="25"/>
      <c r="L226" s="25"/>
      <c r="M226" s="26"/>
    </row>
    <row r="227" spans="1:13" x14ac:dyDescent="0.2">
      <c r="A227" s="49" t="s">
        <v>397</v>
      </c>
      <c r="B227" s="26" t="s">
        <v>398</v>
      </c>
      <c r="C227" s="49" t="s">
        <v>397</v>
      </c>
      <c r="D227" s="26" t="s">
        <v>398</v>
      </c>
      <c r="E227" s="37">
        <v>0</v>
      </c>
      <c r="F227" s="30">
        <f>IF(COUNTIF(Tableau8[Exclus], C227) &gt; 0, 1, 0)</f>
        <v>0</v>
      </c>
      <c r="G227" s="47"/>
      <c r="H227" s="47" t="str">
        <f t="shared" si="6"/>
        <v>NACE 2008 existant</v>
      </c>
      <c r="I227" s="47" t="str">
        <f t="shared" si="7"/>
        <v>Nace 2025 existant</v>
      </c>
      <c r="J227" s="25" t="s">
        <v>3</v>
      </c>
      <c r="K227" s="25"/>
      <c r="L227" s="25"/>
      <c r="M227" s="26"/>
    </row>
    <row r="228" spans="1:13" x14ac:dyDescent="0.2">
      <c r="A228" s="49" t="s">
        <v>399</v>
      </c>
      <c r="B228" s="26" t="s">
        <v>400</v>
      </c>
      <c r="C228" s="49" t="s">
        <v>399</v>
      </c>
      <c r="D228" s="26" t="s">
        <v>400</v>
      </c>
      <c r="E228" s="37">
        <v>0</v>
      </c>
      <c r="F228" s="30">
        <f>IF(COUNTIF(Tableau8[Exclus], C228) &gt; 0, 1, 0)</f>
        <v>0</v>
      </c>
      <c r="G228" s="47"/>
      <c r="H228" s="47" t="str">
        <f t="shared" si="6"/>
        <v>NACE 2008 existant</v>
      </c>
      <c r="I228" s="47" t="str">
        <f t="shared" si="7"/>
        <v>Nace 2025 existant</v>
      </c>
      <c r="J228" s="25" t="s">
        <v>3</v>
      </c>
      <c r="K228" s="25"/>
      <c r="L228" s="25"/>
      <c r="M228" s="26"/>
    </row>
    <row r="229" spans="1:13" ht="25.5" x14ac:dyDescent="0.2">
      <c r="A229" s="49" t="s">
        <v>403</v>
      </c>
      <c r="B229" s="26" t="s">
        <v>404</v>
      </c>
      <c r="C229" s="49" t="s">
        <v>401</v>
      </c>
      <c r="D229" s="26" t="s">
        <v>402</v>
      </c>
      <c r="E229" s="37">
        <v>0</v>
      </c>
      <c r="F229" s="30">
        <f>IF(COUNTIF(Tableau8[Exclus], C229) &gt; 0, 1, 0)</f>
        <v>0</v>
      </c>
      <c r="G229" s="47"/>
      <c r="H229" s="47" t="str">
        <f t="shared" si="6"/>
        <v>Non 2008</v>
      </c>
      <c r="I229" s="47" t="str">
        <f t="shared" si="7"/>
        <v>Non 2025</v>
      </c>
      <c r="J229" s="25" t="s">
        <v>3</v>
      </c>
      <c r="K229" s="25"/>
      <c r="L229" s="25"/>
      <c r="M229" s="26" t="s">
        <v>2994</v>
      </c>
    </row>
    <row r="230" spans="1:13" x14ac:dyDescent="0.2">
      <c r="A230" s="49" t="s">
        <v>405</v>
      </c>
      <c r="B230" s="26" t="s">
        <v>406</v>
      </c>
      <c r="C230" s="49" t="s">
        <v>405</v>
      </c>
      <c r="D230" s="26" t="s">
        <v>406</v>
      </c>
      <c r="E230" s="37">
        <v>0</v>
      </c>
      <c r="F230" s="30">
        <f>IF(COUNTIF(Tableau8[Exclus], C230) &gt; 0, 1, 0)</f>
        <v>0</v>
      </c>
      <c r="G230" s="47"/>
      <c r="H230" s="47" t="str">
        <f t="shared" si="6"/>
        <v>NACE 2008 existant</v>
      </c>
      <c r="I230" s="47" t="str">
        <f t="shared" si="7"/>
        <v>Nace 2025 existant</v>
      </c>
      <c r="J230" s="25" t="s">
        <v>3</v>
      </c>
      <c r="K230" s="25"/>
      <c r="L230" s="25"/>
      <c r="M230" s="26"/>
    </row>
    <row r="231" spans="1:13" x14ac:dyDescent="0.2">
      <c r="A231" s="49" t="s">
        <v>407</v>
      </c>
      <c r="B231" s="26" t="s">
        <v>408</v>
      </c>
      <c r="C231" s="49" t="s">
        <v>407</v>
      </c>
      <c r="D231" s="26" t="s">
        <v>408</v>
      </c>
      <c r="E231" s="37">
        <v>0</v>
      </c>
      <c r="F231" s="30">
        <f>IF(COUNTIF(Tableau8[Exclus], C231) &gt; 0, 1, 0)</f>
        <v>0</v>
      </c>
      <c r="G231" s="47"/>
      <c r="H231" s="47" t="str">
        <f t="shared" si="6"/>
        <v>NACE 2008 existant</v>
      </c>
      <c r="I231" s="47" t="str">
        <f t="shared" si="7"/>
        <v>Nace 2025 existant</v>
      </c>
      <c r="J231" s="25" t="s">
        <v>3</v>
      </c>
      <c r="K231" s="25"/>
      <c r="L231" s="25"/>
      <c r="M231" s="26"/>
    </row>
    <row r="232" spans="1:13" x14ac:dyDescent="0.2">
      <c r="A232" s="49" t="s">
        <v>409</v>
      </c>
      <c r="B232" s="26" t="s">
        <v>410</v>
      </c>
      <c r="C232" s="49" t="s">
        <v>409</v>
      </c>
      <c r="D232" s="26" t="s">
        <v>410</v>
      </c>
      <c r="E232" s="37">
        <v>0</v>
      </c>
      <c r="F232" s="30">
        <f>IF(COUNTIF(Tableau8[Exclus], C232) &gt; 0, 1, 0)</f>
        <v>0</v>
      </c>
      <c r="G232" s="47"/>
      <c r="H232" s="47" t="str">
        <f t="shared" si="6"/>
        <v>NACE 2008 existant</v>
      </c>
      <c r="I232" s="47" t="str">
        <f t="shared" si="7"/>
        <v>Nace 2025 existant</v>
      </c>
      <c r="J232" s="25" t="s">
        <v>3</v>
      </c>
      <c r="K232" s="25"/>
      <c r="L232" s="25"/>
      <c r="M232" s="26"/>
    </row>
    <row r="233" spans="1:13" ht="38.25" x14ac:dyDescent="0.2">
      <c r="A233" s="49" t="s">
        <v>411</v>
      </c>
      <c r="B233" s="26" t="s">
        <v>2683</v>
      </c>
      <c r="C233" s="49" t="s">
        <v>411</v>
      </c>
      <c r="D233" s="26" t="s">
        <v>2682</v>
      </c>
      <c r="E233" s="37">
        <v>0</v>
      </c>
      <c r="F233" s="30">
        <f>IF(COUNTIF(Tableau8[Exclus], C233) &gt; 0, 1, 0)</f>
        <v>0</v>
      </c>
      <c r="G233" s="47"/>
      <c r="H233" s="47" t="str">
        <f t="shared" si="6"/>
        <v>NACE 2008 existant</v>
      </c>
      <c r="I233" s="47" t="str">
        <f t="shared" si="7"/>
        <v>Nace 2025 existant</v>
      </c>
      <c r="J233" s="25" t="s">
        <v>3</v>
      </c>
      <c r="K233" s="25"/>
      <c r="L233" s="25"/>
      <c r="M233" s="26"/>
    </row>
    <row r="234" spans="1:13" ht="25.5" x14ac:dyDescent="0.2">
      <c r="A234" s="49" t="s">
        <v>412</v>
      </c>
      <c r="B234" s="26" t="s">
        <v>413</v>
      </c>
      <c r="C234" s="49" t="s">
        <v>412</v>
      </c>
      <c r="D234" s="26" t="s">
        <v>413</v>
      </c>
      <c r="E234" s="37">
        <v>0</v>
      </c>
      <c r="F234" s="30">
        <f>IF(COUNTIF(Tableau8[Exclus], C234) &gt; 0, 1, 0)</f>
        <v>0</v>
      </c>
      <c r="G234" s="47"/>
      <c r="H234" s="47" t="str">
        <f t="shared" si="6"/>
        <v>NACE 2008 existant</v>
      </c>
      <c r="I234" s="47" t="str">
        <f t="shared" si="7"/>
        <v>Nace 2025 existant</v>
      </c>
      <c r="J234" s="25" t="s">
        <v>3</v>
      </c>
      <c r="K234" s="25"/>
      <c r="L234" s="25"/>
      <c r="M234" s="26"/>
    </row>
    <row r="235" spans="1:13" ht="25.5" x14ac:dyDescent="0.2">
      <c r="A235" s="49" t="s">
        <v>414</v>
      </c>
      <c r="B235" s="26" t="s">
        <v>415</v>
      </c>
      <c r="C235" s="49" t="s">
        <v>414</v>
      </c>
      <c r="D235" s="26" t="s">
        <v>415</v>
      </c>
      <c r="E235" s="37">
        <v>0</v>
      </c>
      <c r="F235" s="30">
        <f>IF(COUNTIF(Tableau8[Exclus], C235) &gt; 0, 1, 0)</f>
        <v>0</v>
      </c>
      <c r="G235" s="47"/>
      <c r="H235" s="47" t="str">
        <f t="shared" si="6"/>
        <v>NACE 2008 existant</v>
      </c>
      <c r="I235" s="47" t="str">
        <f t="shared" si="7"/>
        <v>Nace 2025 existant</v>
      </c>
      <c r="J235" s="25" t="s">
        <v>19</v>
      </c>
      <c r="K235" s="25"/>
      <c r="L235" s="25"/>
      <c r="M235" s="26"/>
    </row>
    <row r="236" spans="1:13" ht="25.5" x14ac:dyDescent="0.2">
      <c r="A236" s="49" t="s">
        <v>424</v>
      </c>
      <c r="B236" s="26" t="s">
        <v>425</v>
      </c>
      <c r="C236" s="49" t="s">
        <v>424</v>
      </c>
      <c r="D236" s="26" t="s">
        <v>2684</v>
      </c>
      <c r="E236" s="37">
        <v>0</v>
      </c>
      <c r="F236" s="30">
        <f>IF(COUNTIF(Tableau8[Exclus], C236) &gt; 0, 1, 0)</f>
        <v>0</v>
      </c>
      <c r="G236" s="47"/>
      <c r="H236" s="47" t="str">
        <f t="shared" si="6"/>
        <v>NACE 2008 existant</v>
      </c>
      <c r="I236" s="47" t="str">
        <f t="shared" si="7"/>
        <v>Nace 2025 existant</v>
      </c>
      <c r="J236" s="25" t="s">
        <v>3</v>
      </c>
      <c r="K236" s="25"/>
      <c r="L236" s="25"/>
      <c r="M236" s="26"/>
    </row>
    <row r="237" spans="1:13" ht="25.5" x14ac:dyDescent="0.2">
      <c r="A237" s="49" t="s">
        <v>426</v>
      </c>
      <c r="B237" s="26" t="s">
        <v>427</v>
      </c>
      <c r="C237" s="49" t="s">
        <v>426</v>
      </c>
      <c r="D237" s="26" t="s">
        <v>427</v>
      </c>
      <c r="E237" s="37">
        <v>0</v>
      </c>
      <c r="F237" s="30">
        <f>IF(COUNTIF(Tableau8[Exclus], C237) &gt; 0, 1, 0)</f>
        <v>0</v>
      </c>
      <c r="G237" s="47"/>
      <c r="H237" s="47" t="str">
        <f t="shared" si="6"/>
        <v>NACE 2008 existant</v>
      </c>
      <c r="I237" s="47" t="str">
        <f t="shared" si="7"/>
        <v>Nace 2025 existant</v>
      </c>
      <c r="J237" s="25" t="s">
        <v>3</v>
      </c>
      <c r="K237" s="25"/>
      <c r="L237" s="25"/>
      <c r="M237" s="26"/>
    </row>
    <row r="238" spans="1:13" ht="25.5" x14ac:dyDescent="0.2">
      <c r="A238" s="49" t="s">
        <v>430</v>
      </c>
      <c r="B238" s="26" t="s">
        <v>431</v>
      </c>
      <c r="C238" s="49" t="s">
        <v>428</v>
      </c>
      <c r="D238" s="26" t="s">
        <v>429</v>
      </c>
      <c r="E238" s="37">
        <v>0</v>
      </c>
      <c r="F238" s="30">
        <f>IF(COUNTIF(Tableau8[Exclus], C238) &gt; 0, 1, 0)</f>
        <v>0</v>
      </c>
      <c r="G238" s="47"/>
      <c r="H238" s="47" t="str">
        <f t="shared" si="6"/>
        <v>Non 2008</v>
      </c>
      <c r="I238" s="47" t="str">
        <f t="shared" si="7"/>
        <v>Non 2025</v>
      </c>
      <c r="J238" s="25" t="s">
        <v>3</v>
      </c>
      <c r="K238" s="25"/>
      <c r="L238" s="25"/>
      <c r="M238" s="26" t="s">
        <v>2994</v>
      </c>
    </row>
    <row r="239" spans="1:13" x14ac:dyDescent="0.2">
      <c r="A239" s="49" t="s">
        <v>432</v>
      </c>
      <c r="B239" s="26" t="s">
        <v>433</v>
      </c>
      <c r="C239" s="49" t="s">
        <v>432</v>
      </c>
      <c r="D239" s="26" t="s">
        <v>433</v>
      </c>
      <c r="E239" s="37">
        <v>0</v>
      </c>
      <c r="F239" s="30">
        <f>IF(COUNTIF(Tableau8[Exclus], C239) &gt; 0, 1, 0)</f>
        <v>0</v>
      </c>
      <c r="G239" s="47"/>
      <c r="H239" s="47" t="str">
        <f t="shared" si="6"/>
        <v>NACE 2008 existant</v>
      </c>
      <c r="I239" s="47" t="str">
        <f t="shared" si="7"/>
        <v>Nace 2025 existant</v>
      </c>
      <c r="J239" s="25" t="s">
        <v>3</v>
      </c>
      <c r="K239" s="25"/>
      <c r="L239" s="25"/>
      <c r="M239" s="26"/>
    </row>
    <row r="240" spans="1:13" x14ac:dyDescent="0.2">
      <c r="A240" s="49" t="s">
        <v>434</v>
      </c>
      <c r="B240" s="26" t="s">
        <v>435</v>
      </c>
      <c r="C240" s="49" t="s">
        <v>434</v>
      </c>
      <c r="D240" s="26" t="s">
        <v>2685</v>
      </c>
      <c r="E240" s="37">
        <v>0</v>
      </c>
      <c r="F240" s="30">
        <f>IF(COUNTIF(Tableau8[Exclus], C240) &gt; 0, 1, 0)</f>
        <v>0</v>
      </c>
      <c r="G240" s="47"/>
      <c r="H240" s="47" t="str">
        <f t="shared" si="6"/>
        <v>NACE 2008 existant</v>
      </c>
      <c r="I240" s="47" t="str">
        <f t="shared" si="7"/>
        <v>Nace 2025 existant</v>
      </c>
      <c r="J240" s="25" t="s">
        <v>3</v>
      </c>
      <c r="K240" s="25"/>
      <c r="L240" s="25"/>
      <c r="M240" s="26"/>
    </row>
    <row r="241" spans="1:13" ht="25.5" x14ac:dyDescent="0.2">
      <c r="A241" s="49" t="s">
        <v>436</v>
      </c>
      <c r="B241" s="26" t="s">
        <v>437</v>
      </c>
      <c r="C241" s="49" t="s">
        <v>436</v>
      </c>
      <c r="D241" s="26" t="s">
        <v>437</v>
      </c>
      <c r="E241" s="37">
        <v>0</v>
      </c>
      <c r="F241" s="30">
        <f>IF(COUNTIF(Tableau8[Exclus], C241) &gt; 0, 1, 0)</f>
        <v>0</v>
      </c>
      <c r="G241" s="47"/>
      <c r="H241" s="47" t="str">
        <f t="shared" si="6"/>
        <v>NACE 2008 existant</v>
      </c>
      <c r="I241" s="47" t="str">
        <f t="shared" si="7"/>
        <v>Nace 2025 existant</v>
      </c>
      <c r="J241" s="25" t="s">
        <v>3</v>
      </c>
      <c r="K241" s="25"/>
      <c r="L241" s="25"/>
      <c r="M241" s="26"/>
    </row>
    <row r="242" spans="1:13" ht="25.5" x14ac:dyDescent="0.2">
      <c r="A242" s="49" t="s">
        <v>438</v>
      </c>
      <c r="B242" s="26" t="s">
        <v>440</v>
      </c>
      <c r="C242" s="49" t="s">
        <v>438</v>
      </c>
      <c r="D242" s="26" t="s">
        <v>439</v>
      </c>
      <c r="E242" s="37">
        <v>0</v>
      </c>
      <c r="F242" s="30">
        <f>IF(COUNTIF(Tableau8[Exclus], C242) &gt; 0, 1, 0)</f>
        <v>0</v>
      </c>
      <c r="G242" s="47"/>
      <c r="H242" s="47" t="str">
        <f t="shared" si="6"/>
        <v>NACE 2008 existant</v>
      </c>
      <c r="I242" s="47" t="str">
        <f t="shared" si="7"/>
        <v>Nace 2025 existant</v>
      </c>
      <c r="J242" s="25" t="s">
        <v>3</v>
      </c>
      <c r="K242" s="25"/>
      <c r="L242" s="25"/>
      <c r="M242" s="26"/>
    </row>
    <row r="243" spans="1:13" x14ac:dyDescent="0.2">
      <c r="A243" s="49" t="s">
        <v>441</v>
      </c>
      <c r="B243" s="26" t="s">
        <v>442</v>
      </c>
      <c r="C243" s="49" t="s">
        <v>441</v>
      </c>
      <c r="D243" s="26" t="s">
        <v>442</v>
      </c>
      <c r="E243" s="37">
        <v>0</v>
      </c>
      <c r="F243" s="30">
        <f>IF(COUNTIF(Tableau8[Exclus], C243) &gt; 0, 1, 0)</f>
        <v>0</v>
      </c>
      <c r="G243" s="47"/>
      <c r="H243" s="47" t="str">
        <f t="shared" si="6"/>
        <v>NACE 2008 existant</v>
      </c>
      <c r="I243" s="47" t="str">
        <f t="shared" si="7"/>
        <v>Nace 2025 existant</v>
      </c>
      <c r="J243" s="25" t="s">
        <v>3</v>
      </c>
      <c r="K243" s="25"/>
      <c r="L243" s="25"/>
      <c r="M243" s="26"/>
    </row>
    <row r="244" spans="1:13" x14ac:dyDescent="0.2">
      <c r="A244" s="49" t="s">
        <v>443</v>
      </c>
      <c r="B244" s="26" t="s">
        <v>444</v>
      </c>
      <c r="C244" s="49" t="s">
        <v>443</v>
      </c>
      <c r="D244" s="26" t="s">
        <v>2686</v>
      </c>
      <c r="E244" s="37">
        <v>0</v>
      </c>
      <c r="F244" s="30">
        <f>IF(COUNTIF(Tableau8[Exclus], C244) &gt; 0, 1, 0)</f>
        <v>0</v>
      </c>
      <c r="G244" s="47"/>
      <c r="H244" s="47" t="str">
        <f t="shared" si="6"/>
        <v>NACE 2008 existant</v>
      </c>
      <c r="I244" s="47" t="str">
        <f t="shared" si="7"/>
        <v>Nace 2025 existant</v>
      </c>
      <c r="J244" s="25" t="s">
        <v>3</v>
      </c>
      <c r="K244" s="25"/>
      <c r="L244" s="25"/>
      <c r="M244" s="26"/>
    </row>
    <row r="245" spans="1:13" x14ac:dyDescent="0.2">
      <c r="A245" s="49" t="s">
        <v>445</v>
      </c>
      <c r="B245" s="26" t="s">
        <v>446</v>
      </c>
      <c r="C245" s="49" t="s">
        <v>445</v>
      </c>
      <c r="D245" s="26" t="s">
        <v>446</v>
      </c>
      <c r="E245" s="37">
        <v>0</v>
      </c>
      <c r="F245" s="30">
        <f>IF(COUNTIF(Tableau8[Exclus], C245) &gt; 0, 1, 0)</f>
        <v>0</v>
      </c>
      <c r="G245" s="47"/>
      <c r="H245" s="47" t="str">
        <f t="shared" si="6"/>
        <v>NACE 2008 existant</v>
      </c>
      <c r="I245" s="47" t="str">
        <f t="shared" si="7"/>
        <v>Nace 2025 existant</v>
      </c>
      <c r="J245" s="25" t="s">
        <v>3</v>
      </c>
      <c r="K245" s="25"/>
      <c r="L245" s="25"/>
      <c r="M245" s="26"/>
    </row>
    <row r="246" spans="1:13" ht="25.5" x14ac:dyDescent="0.2">
      <c r="A246" s="49" t="s">
        <v>385</v>
      </c>
      <c r="B246" s="26" t="s">
        <v>386</v>
      </c>
      <c r="C246" s="49" t="s">
        <v>381</v>
      </c>
      <c r="D246" s="26" t="s">
        <v>382</v>
      </c>
      <c r="E246" s="25">
        <v>0</v>
      </c>
      <c r="F246" s="30">
        <f>IF(COUNTIF(Tableau8[Exclus], C246) &gt; 0, 1, 0)</f>
        <v>0</v>
      </c>
      <c r="G246" s="47"/>
      <c r="H246" s="47" t="str">
        <f t="shared" si="6"/>
        <v>Non 2008</v>
      </c>
      <c r="I246" s="47" t="str">
        <f t="shared" si="7"/>
        <v>Nace 2025 existant</v>
      </c>
      <c r="J246" s="25" t="s">
        <v>18</v>
      </c>
      <c r="K246" s="25"/>
      <c r="L246" s="25"/>
      <c r="M246" s="25"/>
    </row>
    <row r="247" spans="1:13" ht="25.5" x14ac:dyDescent="0.2">
      <c r="A247" s="49" t="s">
        <v>385</v>
      </c>
      <c r="B247" s="26" t="s">
        <v>386</v>
      </c>
      <c r="C247" s="49" t="s">
        <v>447</v>
      </c>
      <c r="D247" s="26" t="s">
        <v>448</v>
      </c>
      <c r="E247" s="37">
        <v>0</v>
      </c>
      <c r="F247" s="30">
        <f>IF(COUNTIF(Tableau8[Exclus], C247) &gt; 0, 1, 0)</f>
        <v>0</v>
      </c>
      <c r="G247" s="47"/>
      <c r="H247" s="47" t="str">
        <f t="shared" si="6"/>
        <v>Non 2008</v>
      </c>
      <c r="I247" s="47" t="str">
        <f t="shared" si="7"/>
        <v>Non 2025</v>
      </c>
      <c r="J247" s="25" t="s">
        <v>3</v>
      </c>
      <c r="K247" s="25"/>
      <c r="L247" s="25"/>
      <c r="M247" s="26" t="s">
        <v>2994</v>
      </c>
    </row>
    <row r="248" spans="1:13" x14ac:dyDescent="0.2">
      <c r="A248" s="49" t="s">
        <v>449</v>
      </c>
      <c r="B248" s="26" t="s">
        <v>450</v>
      </c>
      <c r="C248" s="49" t="s">
        <v>449</v>
      </c>
      <c r="D248" s="26" t="s">
        <v>450</v>
      </c>
      <c r="E248" s="37">
        <v>0</v>
      </c>
      <c r="F248" s="30">
        <f>IF(COUNTIF(Tableau8[Exclus], C248) &gt; 0, 1, 0)</f>
        <v>0</v>
      </c>
      <c r="G248" s="47"/>
      <c r="H248" s="47" t="str">
        <f t="shared" si="6"/>
        <v>NACE 2008 existant</v>
      </c>
      <c r="I248" s="47" t="str">
        <f t="shared" si="7"/>
        <v>Nace 2025 existant</v>
      </c>
      <c r="J248" s="25" t="s">
        <v>3</v>
      </c>
      <c r="K248" s="25"/>
      <c r="L248" s="25"/>
      <c r="M248" s="26"/>
    </row>
    <row r="249" spans="1:13" x14ac:dyDescent="0.2">
      <c r="A249" s="49" t="s">
        <v>451</v>
      </c>
      <c r="B249" s="26" t="s">
        <v>452</v>
      </c>
      <c r="C249" s="49" t="s">
        <v>451</v>
      </c>
      <c r="D249" s="26" t="s">
        <v>452</v>
      </c>
      <c r="E249" s="37">
        <v>0</v>
      </c>
      <c r="F249" s="30">
        <f>IF(COUNTIF(Tableau8[Exclus], C249) &gt; 0, 1, 0)</f>
        <v>0</v>
      </c>
      <c r="G249" s="47"/>
      <c r="H249" s="47" t="str">
        <f t="shared" si="6"/>
        <v>NACE 2008 existant</v>
      </c>
      <c r="I249" s="47" t="str">
        <f t="shared" si="7"/>
        <v>Nace 2025 existant</v>
      </c>
      <c r="J249" s="25" t="s">
        <v>3</v>
      </c>
      <c r="K249" s="25"/>
      <c r="L249" s="25"/>
      <c r="M249" s="26"/>
    </row>
    <row r="250" spans="1:13" ht="25.5" x14ac:dyDescent="0.2">
      <c r="A250" s="49" t="s">
        <v>224</v>
      </c>
      <c r="B250" s="26" t="s">
        <v>225</v>
      </c>
      <c r="C250" s="49" t="s">
        <v>220</v>
      </c>
      <c r="D250" s="26" t="s">
        <v>221</v>
      </c>
      <c r="E250" s="25">
        <v>0</v>
      </c>
      <c r="F250" s="30">
        <f>IF(COUNTIF(Tableau8[Exclus], C250) &gt; 0, 1, 0)</f>
        <v>0</v>
      </c>
      <c r="G250" s="47"/>
      <c r="H250" s="47" t="str">
        <f t="shared" si="6"/>
        <v>NACE 2008 existant</v>
      </c>
      <c r="I250" s="47" t="str">
        <f t="shared" si="7"/>
        <v>Nace 2025 existant</v>
      </c>
      <c r="J250" s="25" t="s">
        <v>18</v>
      </c>
      <c r="K250" s="25"/>
      <c r="L250" s="25"/>
      <c r="M250" s="25"/>
    </row>
    <row r="251" spans="1:13" ht="25.5" x14ac:dyDescent="0.2">
      <c r="A251" s="49" t="s">
        <v>224</v>
      </c>
      <c r="B251" s="26" t="s">
        <v>453</v>
      </c>
      <c r="C251" s="49" t="s">
        <v>224</v>
      </c>
      <c r="D251" s="26" t="s">
        <v>453</v>
      </c>
      <c r="E251" s="37">
        <v>0</v>
      </c>
      <c r="F251" s="30">
        <f>IF(COUNTIF(Tableau8[Exclus], C251) &gt; 0, 1, 0)</f>
        <v>0</v>
      </c>
      <c r="G251" s="47"/>
      <c r="H251" s="47" t="str">
        <f t="shared" si="6"/>
        <v>NACE 2008 existant</v>
      </c>
      <c r="I251" s="47" t="str">
        <f t="shared" si="7"/>
        <v>Nace 2025 existant</v>
      </c>
      <c r="J251" s="25" t="s">
        <v>3</v>
      </c>
      <c r="K251" s="25"/>
      <c r="L251" s="25"/>
      <c r="M251" s="26"/>
    </row>
    <row r="252" spans="1:13" x14ac:dyDescent="0.2">
      <c r="A252" s="49" t="s">
        <v>454</v>
      </c>
      <c r="B252" s="26" t="s">
        <v>455</v>
      </c>
      <c r="C252" s="49" t="s">
        <v>454</v>
      </c>
      <c r="D252" s="26" t="s">
        <v>455</v>
      </c>
      <c r="E252" s="37">
        <v>0</v>
      </c>
      <c r="F252" s="30">
        <f>IF(COUNTIF(Tableau8[Exclus], C252) &gt; 0, 1, 0)</f>
        <v>0</v>
      </c>
      <c r="G252" s="47"/>
      <c r="H252" s="47" t="str">
        <f t="shared" si="6"/>
        <v>NACE 2008 existant</v>
      </c>
      <c r="I252" s="47" t="str">
        <f t="shared" si="7"/>
        <v>Nace 2025 existant</v>
      </c>
      <c r="J252" s="25" t="s">
        <v>3</v>
      </c>
      <c r="K252" s="25"/>
      <c r="L252" s="25"/>
      <c r="M252" s="26"/>
    </row>
    <row r="253" spans="1:13" ht="38.25" x14ac:dyDescent="0.2">
      <c r="A253" s="49" t="s">
        <v>456</v>
      </c>
      <c r="B253" s="26" t="s">
        <v>457</v>
      </c>
      <c r="C253" s="49" t="s">
        <v>456</v>
      </c>
      <c r="D253" s="26" t="s">
        <v>2687</v>
      </c>
      <c r="E253" s="37">
        <v>0</v>
      </c>
      <c r="F253" s="30">
        <f>IF(COUNTIF(Tableau8[Exclus], C253) &gt; 0, 1, 0)</f>
        <v>0</v>
      </c>
      <c r="G253" s="47"/>
      <c r="H253" s="47" t="str">
        <f t="shared" si="6"/>
        <v>NACE 2008 existant</v>
      </c>
      <c r="I253" s="47" t="str">
        <f t="shared" si="7"/>
        <v>Nace 2025 existant</v>
      </c>
      <c r="J253" s="25" t="s">
        <v>3</v>
      </c>
      <c r="K253" s="25"/>
      <c r="L253" s="25"/>
      <c r="M253" s="26"/>
    </row>
    <row r="254" spans="1:13" x14ac:dyDescent="0.2">
      <c r="A254" s="49" t="s">
        <v>458</v>
      </c>
      <c r="B254" s="26" t="s">
        <v>459</v>
      </c>
      <c r="C254" s="49" t="s">
        <v>458</v>
      </c>
      <c r="D254" s="26" t="s">
        <v>459</v>
      </c>
      <c r="E254" s="37">
        <v>0</v>
      </c>
      <c r="F254" s="30">
        <f>IF(COUNTIF(Tableau8[Exclus], C254) &gt; 0, 1, 0)</f>
        <v>0</v>
      </c>
      <c r="G254" s="47"/>
      <c r="H254" s="47" t="str">
        <f t="shared" si="6"/>
        <v>NACE 2008 existant</v>
      </c>
      <c r="I254" s="47" t="str">
        <f t="shared" si="7"/>
        <v>Nace 2025 existant</v>
      </c>
      <c r="J254" s="25" t="s">
        <v>3</v>
      </c>
      <c r="K254" s="25"/>
      <c r="L254" s="25"/>
      <c r="M254" s="26"/>
    </row>
    <row r="255" spans="1:13" x14ac:dyDescent="0.2">
      <c r="A255" s="49" t="s">
        <v>460</v>
      </c>
      <c r="B255" s="26" t="s">
        <v>461</v>
      </c>
      <c r="C255" s="49" t="s">
        <v>460</v>
      </c>
      <c r="D255" s="26" t="s">
        <v>461</v>
      </c>
      <c r="E255" s="37">
        <v>0</v>
      </c>
      <c r="F255" s="30">
        <f>IF(COUNTIF(Tableau8[Exclus], C255) &gt; 0, 1, 0)</f>
        <v>0</v>
      </c>
      <c r="G255" s="47"/>
      <c r="H255" s="47" t="str">
        <f t="shared" si="6"/>
        <v>NACE 2008 existant</v>
      </c>
      <c r="I255" s="47" t="str">
        <f t="shared" si="7"/>
        <v>Nace 2025 existant</v>
      </c>
      <c r="J255" s="25" t="s">
        <v>3</v>
      </c>
      <c r="K255" s="25"/>
      <c r="L255" s="25"/>
      <c r="M255" s="26"/>
    </row>
    <row r="256" spans="1:13" x14ac:dyDescent="0.2">
      <c r="A256" s="49" t="s">
        <v>462</v>
      </c>
      <c r="B256" s="26" t="s">
        <v>463</v>
      </c>
      <c r="C256" s="49" t="s">
        <v>462</v>
      </c>
      <c r="D256" s="26" t="s">
        <v>463</v>
      </c>
      <c r="E256" s="37">
        <v>0</v>
      </c>
      <c r="F256" s="30">
        <f>IF(COUNTIF(Tableau8[Exclus], C256) &gt; 0, 1, 0)</f>
        <v>0</v>
      </c>
      <c r="G256" s="47"/>
      <c r="H256" s="47" t="str">
        <f t="shared" si="6"/>
        <v>NACE 2008 existant</v>
      </c>
      <c r="I256" s="47" t="str">
        <f t="shared" si="7"/>
        <v>Nace 2025 existant</v>
      </c>
      <c r="J256" s="25" t="s">
        <v>3</v>
      </c>
      <c r="K256" s="25"/>
      <c r="L256" s="25"/>
      <c r="M256" s="26"/>
    </row>
    <row r="257" spans="1:13" x14ac:dyDescent="0.2">
      <c r="A257" s="49" t="s">
        <v>464</v>
      </c>
      <c r="B257" s="26" t="s">
        <v>465</v>
      </c>
      <c r="C257" s="49" t="s">
        <v>464</v>
      </c>
      <c r="D257" s="26" t="s">
        <v>465</v>
      </c>
      <c r="E257" s="37">
        <v>0</v>
      </c>
      <c r="F257" s="30">
        <f>IF(COUNTIF(Tableau8[Exclus], C257) &gt; 0, 1, 0)</f>
        <v>0</v>
      </c>
      <c r="G257" s="47"/>
      <c r="H257" s="47" t="str">
        <f t="shared" si="6"/>
        <v>NACE 2008 existant</v>
      </c>
      <c r="I257" s="47" t="str">
        <f t="shared" si="7"/>
        <v>Nace 2025 existant</v>
      </c>
      <c r="J257" s="25" t="s">
        <v>3</v>
      </c>
      <c r="K257" s="25"/>
      <c r="L257" s="25"/>
      <c r="M257" s="26"/>
    </row>
    <row r="258" spans="1:13" x14ac:dyDescent="0.2">
      <c r="A258" s="49" t="s">
        <v>466</v>
      </c>
      <c r="B258" s="26" t="s">
        <v>467</v>
      </c>
      <c r="C258" s="49" t="s">
        <v>466</v>
      </c>
      <c r="D258" s="26" t="s">
        <v>467</v>
      </c>
      <c r="E258" s="37">
        <v>0</v>
      </c>
      <c r="F258" s="30">
        <f>IF(COUNTIF(Tableau8[Exclus], C258) &gt; 0, 1, 0)</f>
        <v>0</v>
      </c>
      <c r="G258" s="47"/>
      <c r="H258" s="47" t="str">
        <f t="shared" ref="H258:H321" si="8">IF(COUNTIF($C$1:$C$2000,A258)&gt;0,"NACE 2008 existant","Non 2008")</f>
        <v>NACE 2008 existant</v>
      </c>
      <c r="I258" s="47" t="str">
        <f t="shared" ref="I258:I321" si="9">IF(COUNTIF($A$1:$A$2000,$C258)&gt;0,"Nace 2025 existant","Non 2025")</f>
        <v>Nace 2025 existant</v>
      </c>
      <c r="J258" s="25" t="s">
        <v>3</v>
      </c>
      <c r="K258" s="25"/>
      <c r="L258" s="25"/>
      <c r="M258" s="26"/>
    </row>
    <row r="259" spans="1:13" x14ac:dyDescent="0.2">
      <c r="A259" s="49" t="s">
        <v>468</v>
      </c>
      <c r="B259" s="26" t="s">
        <v>469</v>
      </c>
      <c r="C259" s="49" t="s">
        <v>468</v>
      </c>
      <c r="D259" s="26" t="s">
        <v>469</v>
      </c>
      <c r="E259" s="37">
        <v>0</v>
      </c>
      <c r="F259" s="30">
        <f>IF(COUNTIF(Tableau8[Exclus], C259) &gt; 0, 1, 0)</f>
        <v>0</v>
      </c>
      <c r="G259" s="47"/>
      <c r="H259" s="47" t="str">
        <f t="shared" si="8"/>
        <v>NACE 2008 existant</v>
      </c>
      <c r="I259" s="47" t="str">
        <f t="shared" si="9"/>
        <v>Nace 2025 existant</v>
      </c>
      <c r="J259" s="25" t="s">
        <v>3</v>
      </c>
      <c r="K259" s="25"/>
      <c r="L259" s="25"/>
      <c r="M259" s="26"/>
    </row>
    <row r="260" spans="1:13" x14ac:dyDescent="0.2">
      <c r="A260" s="49" t="s">
        <v>470</v>
      </c>
      <c r="B260" s="26" t="s">
        <v>471</v>
      </c>
      <c r="C260" s="49" t="s">
        <v>470</v>
      </c>
      <c r="D260" s="26" t="s">
        <v>471</v>
      </c>
      <c r="E260" s="37">
        <v>0</v>
      </c>
      <c r="F260" s="30">
        <f>IF(COUNTIF(Tableau8[Exclus], C260) &gt; 0, 1, 0)</f>
        <v>0</v>
      </c>
      <c r="G260" s="47"/>
      <c r="H260" s="47" t="str">
        <f t="shared" si="8"/>
        <v>NACE 2008 existant</v>
      </c>
      <c r="I260" s="47" t="str">
        <f t="shared" si="9"/>
        <v>Nace 2025 existant</v>
      </c>
      <c r="J260" s="25" t="s">
        <v>3</v>
      </c>
      <c r="K260" s="25"/>
      <c r="L260" s="25"/>
      <c r="M260" s="26"/>
    </row>
    <row r="261" spans="1:13" x14ac:dyDescent="0.2">
      <c r="A261" s="49" t="s">
        <v>472</v>
      </c>
      <c r="B261" s="26" t="s">
        <v>473</v>
      </c>
      <c r="C261" s="49" t="s">
        <v>472</v>
      </c>
      <c r="D261" s="26" t="s">
        <v>473</v>
      </c>
      <c r="E261" s="37">
        <v>0</v>
      </c>
      <c r="F261" s="30">
        <f>IF(COUNTIF(Tableau8[Exclus], C261) &gt; 0, 1, 0)</f>
        <v>0</v>
      </c>
      <c r="G261" s="47"/>
      <c r="H261" s="47" t="str">
        <f t="shared" si="8"/>
        <v>NACE 2008 existant</v>
      </c>
      <c r="I261" s="47" t="str">
        <f t="shared" si="9"/>
        <v>Nace 2025 existant</v>
      </c>
      <c r="J261" s="25" t="s">
        <v>3</v>
      </c>
      <c r="K261" s="25"/>
      <c r="L261" s="25"/>
      <c r="M261" s="26"/>
    </row>
    <row r="262" spans="1:13" x14ac:dyDescent="0.2">
      <c r="A262" s="49" t="s">
        <v>474</v>
      </c>
      <c r="B262" s="26" t="s">
        <v>475</v>
      </c>
      <c r="C262" s="49" t="s">
        <v>474</v>
      </c>
      <c r="D262" s="26" t="s">
        <v>475</v>
      </c>
      <c r="E262" s="37">
        <v>0</v>
      </c>
      <c r="F262" s="30">
        <f>IF(COUNTIF(Tableau8[Exclus], C262) &gt; 0, 1, 0)</f>
        <v>0</v>
      </c>
      <c r="G262" s="47"/>
      <c r="H262" s="47" t="str">
        <f t="shared" si="8"/>
        <v>NACE 2008 existant</v>
      </c>
      <c r="I262" s="47" t="str">
        <f t="shared" si="9"/>
        <v>Nace 2025 existant</v>
      </c>
      <c r="J262" s="25" t="s">
        <v>3</v>
      </c>
      <c r="K262" s="25"/>
      <c r="L262" s="25"/>
      <c r="M262" s="26"/>
    </row>
    <row r="263" spans="1:13" ht="25.5" x14ac:dyDescent="0.2">
      <c r="A263" s="49" t="s">
        <v>476</v>
      </c>
      <c r="B263" s="26" t="s">
        <v>477</v>
      </c>
      <c r="C263" s="49" t="s">
        <v>476</v>
      </c>
      <c r="D263" s="26" t="s">
        <v>477</v>
      </c>
      <c r="E263" s="37">
        <v>1</v>
      </c>
      <c r="F263" s="30">
        <f>IF(COUNTIF(Tableau8[Exclus], C263) &gt; 0, 1, 0)</f>
        <v>1</v>
      </c>
      <c r="G263" s="75" t="str">
        <f>'NACE_ 2008 Exclus'!D58</f>
        <v>Exclus suite au Décret SESAM à l'exception de la production d'énergies alternatives et renouvelables</v>
      </c>
      <c r="H263" s="47" t="str">
        <f t="shared" si="8"/>
        <v>NACE 2008 existant</v>
      </c>
      <c r="I263" s="47" t="str">
        <f t="shared" si="9"/>
        <v>Nace 2025 existant</v>
      </c>
      <c r="J263" s="25" t="s">
        <v>3</v>
      </c>
      <c r="K263" s="25"/>
      <c r="L263" s="25"/>
      <c r="M263" s="26"/>
    </row>
    <row r="264" spans="1:13" x14ac:dyDescent="0.2">
      <c r="A264" s="49" t="s">
        <v>478</v>
      </c>
      <c r="B264" s="26" t="s">
        <v>479</v>
      </c>
      <c r="C264" s="49" t="s">
        <v>478</v>
      </c>
      <c r="D264" s="26" t="s">
        <v>479</v>
      </c>
      <c r="E264" s="37">
        <v>0</v>
      </c>
      <c r="F264" s="30">
        <f>IF(COUNTIF(Tableau8[Exclus], C264) &gt; 0, 1, 0)</f>
        <v>0</v>
      </c>
      <c r="G264" s="47"/>
      <c r="H264" s="47" t="str">
        <f t="shared" si="8"/>
        <v>NACE 2008 existant</v>
      </c>
      <c r="I264" s="47" t="str">
        <f t="shared" si="9"/>
        <v>Nace 2025 existant</v>
      </c>
      <c r="J264" s="25" t="s">
        <v>3</v>
      </c>
      <c r="K264" s="25"/>
      <c r="L264" s="25"/>
      <c r="M264" s="26"/>
    </row>
    <row r="265" spans="1:13" x14ac:dyDescent="0.2">
      <c r="A265" s="49" t="s">
        <v>480</v>
      </c>
      <c r="B265" s="26" t="s">
        <v>481</v>
      </c>
      <c r="C265" s="49" t="s">
        <v>480</v>
      </c>
      <c r="D265" s="26" t="s">
        <v>481</v>
      </c>
      <c r="E265" s="37">
        <v>0</v>
      </c>
      <c r="F265" s="30">
        <f>IF(COUNTIF(Tableau8[Exclus], C265) &gt; 0, 1, 0)</f>
        <v>0</v>
      </c>
      <c r="G265" s="47"/>
      <c r="H265" s="47" t="str">
        <f t="shared" si="8"/>
        <v>NACE 2008 existant</v>
      </c>
      <c r="I265" s="47" t="str">
        <f t="shared" si="9"/>
        <v>Nace 2025 existant</v>
      </c>
      <c r="J265" s="25" t="s">
        <v>3</v>
      </c>
      <c r="K265" s="25"/>
      <c r="L265" s="25"/>
      <c r="M265" s="26"/>
    </row>
    <row r="266" spans="1:13" x14ac:dyDescent="0.2">
      <c r="A266" s="49" t="s">
        <v>482</v>
      </c>
      <c r="B266" s="26" t="s">
        <v>483</v>
      </c>
      <c r="C266" s="49" t="s">
        <v>482</v>
      </c>
      <c r="D266" s="26" t="s">
        <v>483</v>
      </c>
      <c r="E266" s="37">
        <v>0</v>
      </c>
      <c r="F266" s="30">
        <f>IF(COUNTIF(Tableau8[Exclus], C266) &gt; 0, 1, 0)</f>
        <v>0</v>
      </c>
      <c r="G266" s="47"/>
      <c r="H266" s="47" t="str">
        <f t="shared" si="8"/>
        <v>NACE 2008 existant</v>
      </c>
      <c r="I266" s="47" t="str">
        <f t="shared" si="9"/>
        <v>Nace 2025 existant</v>
      </c>
      <c r="J266" s="25" t="s">
        <v>19</v>
      </c>
      <c r="K266" s="25"/>
      <c r="L266" s="25"/>
      <c r="M266" s="26"/>
    </row>
    <row r="267" spans="1:13" x14ac:dyDescent="0.2">
      <c r="A267" s="49" t="s">
        <v>484</v>
      </c>
      <c r="B267" s="26" t="s">
        <v>485</v>
      </c>
      <c r="C267" s="49" t="s">
        <v>482</v>
      </c>
      <c r="D267" s="26" t="s">
        <v>483</v>
      </c>
      <c r="E267" s="25">
        <v>0</v>
      </c>
      <c r="F267" s="30">
        <f>IF(COUNTIF(Tableau8[Exclus], C267) &gt; 0, 1, 0)</f>
        <v>0</v>
      </c>
      <c r="G267" s="47"/>
      <c r="H267" s="47" t="str">
        <f t="shared" si="8"/>
        <v>NACE 2008 existant</v>
      </c>
      <c r="I267" s="47" t="str">
        <f t="shared" si="9"/>
        <v>Nace 2025 existant</v>
      </c>
      <c r="J267" s="25" t="s">
        <v>18</v>
      </c>
      <c r="K267" s="25"/>
      <c r="L267" s="25"/>
      <c r="M267" s="25"/>
    </row>
    <row r="268" spans="1:13" x14ac:dyDescent="0.2">
      <c r="A268" s="49" t="s">
        <v>484</v>
      </c>
      <c r="B268" s="26" t="s">
        <v>486</v>
      </c>
      <c r="C268" s="49" t="s">
        <v>484</v>
      </c>
      <c r="D268" s="26" t="s">
        <v>486</v>
      </c>
      <c r="E268" s="37">
        <v>0</v>
      </c>
      <c r="F268" s="30">
        <f>IF(COUNTIF(Tableau8[Exclus], C268) &gt; 0, 1, 0)</f>
        <v>0</v>
      </c>
      <c r="G268" s="47"/>
      <c r="H268" s="47" t="str">
        <f t="shared" si="8"/>
        <v>NACE 2008 existant</v>
      </c>
      <c r="I268" s="47" t="str">
        <f t="shared" si="9"/>
        <v>Nace 2025 existant</v>
      </c>
      <c r="J268" s="25" t="s">
        <v>3</v>
      </c>
      <c r="K268" s="25"/>
      <c r="L268" s="25"/>
      <c r="M268" s="26"/>
    </row>
    <row r="269" spans="1:13" ht="25.5" x14ac:dyDescent="0.2">
      <c r="A269" s="49" t="s">
        <v>487</v>
      </c>
      <c r="B269" s="26" t="s">
        <v>488</v>
      </c>
      <c r="C269" s="49" t="s">
        <v>487</v>
      </c>
      <c r="D269" s="26" t="s">
        <v>488</v>
      </c>
      <c r="E269" s="37">
        <v>0</v>
      </c>
      <c r="F269" s="30">
        <f>IF(COUNTIF(Tableau8[Exclus], C269) &gt; 0, 1, 0)</f>
        <v>0</v>
      </c>
      <c r="G269" s="47"/>
      <c r="H269" s="47" t="str">
        <f t="shared" si="8"/>
        <v>NACE 2008 existant</v>
      </c>
      <c r="I269" s="47" t="str">
        <f t="shared" si="9"/>
        <v>Nace 2025 existant</v>
      </c>
      <c r="J269" s="25" t="s">
        <v>3</v>
      </c>
      <c r="K269" s="25"/>
      <c r="L269" s="25"/>
      <c r="M269" s="26"/>
    </row>
    <row r="270" spans="1:13" ht="25.5" x14ac:dyDescent="0.2">
      <c r="A270" s="49" t="s">
        <v>489</v>
      </c>
      <c r="B270" s="26" t="s">
        <v>490</v>
      </c>
      <c r="C270" s="49" t="s">
        <v>489</v>
      </c>
      <c r="D270" s="26" t="s">
        <v>2688</v>
      </c>
      <c r="E270" s="37">
        <v>0</v>
      </c>
      <c r="F270" s="30">
        <f>IF(COUNTIF(Tableau8[Exclus], C270) &gt; 0, 1, 0)</f>
        <v>0</v>
      </c>
      <c r="G270" s="47"/>
      <c r="H270" s="47" t="str">
        <f t="shared" si="8"/>
        <v>NACE 2008 existant</v>
      </c>
      <c r="I270" s="47" t="str">
        <f t="shared" si="9"/>
        <v>Nace 2025 existant</v>
      </c>
      <c r="J270" s="25" t="s">
        <v>3</v>
      </c>
      <c r="K270" s="25"/>
      <c r="L270" s="25"/>
      <c r="M270" s="26"/>
    </row>
    <row r="271" spans="1:13" ht="38.25" x14ac:dyDescent="0.2">
      <c r="A271" s="49" t="s">
        <v>491</v>
      </c>
      <c r="B271" s="26" t="s">
        <v>2690</v>
      </c>
      <c r="C271" s="49" t="s">
        <v>491</v>
      </c>
      <c r="D271" s="26" t="s">
        <v>2689</v>
      </c>
      <c r="E271" s="37">
        <v>0</v>
      </c>
      <c r="F271" s="30">
        <f>IF(COUNTIF(Tableau8[Exclus], C271) &gt; 0, 1, 0)</f>
        <v>0</v>
      </c>
      <c r="G271" s="47"/>
      <c r="H271" s="47" t="str">
        <f t="shared" si="8"/>
        <v>NACE 2008 existant</v>
      </c>
      <c r="I271" s="47" t="str">
        <f t="shared" si="9"/>
        <v>Nace 2025 existant</v>
      </c>
      <c r="J271" s="25" t="s">
        <v>19</v>
      </c>
      <c r="K271" s="25"/>
      <c r="L271" s="25"/>
      <c r="M271" s="26"/>
    </row>
    <row r="272" spans="1:13" ht="38.25" x14ac:dyDescent="0.2">
      <c r="A272" s="49" t="s">
        <v>491</v>
      </c>
      <c r="B272" s="26" t="s">
        <v>493</v>
      </c>
      <c r="C272" s="49" t="s">
        <v>500</v>
      </c>
      <c r="D272" s="26" t="s">
        <v>501</v>
      </c>
      <c r="E272" s="37">
        <v>0</v>
      </c>
      <c r="F272" s="30">
        <f>IF(COUNTIF(Tableau8[Exclus], C272) &gt; 0, 1, 0)</f>
        <v>0</v>
      </c>
      <c r="G272" s="47"/>
      <c r="H272" s="47" t="str">
        <f t="shared" si="8"/>
        <v>NACE 2008 existant</v>
      </c>
      <c r="I272" s="47" t="str">
        <f t="shared" si="9"/>
        <v>Nace 2025 existant</v>
      </c>
      <c r="J272" s="25" t="s">
        <v>3</v>
      </c>
      <c r="K272" s="25"/>
      <c r="L272" s="25"/>
      <c r="M272" s="26" t="s">
        <v>2994</v>
      </c>
    </row>
    <row r="273" spans="1:13" ht="25.5" x14ac:dyDescent="0.2">
      <c r="A273" s="49" t="s">
        <v>498</v>
      </c>
      <c r="B273" s="26" t="s">
        <v>499</v>
      </c>
      <c r="C273" s="49" t="s">
        <v>496</v>
      </c>
      <c r="D273" s="26" t="s">
        <v>497</v>
      </c>
      <c r="E273" s="37">
        <v>0</v>
      </c>
      <c r="F273" s="30">
        <f>IF(COUNTIF(Tableau8[Exclus], C273) &gt; 0, 1, 0)</f>
        <v>0</v>
      </c>
      <c r="G273" s="47"/>
      <c r="H273" s="47" t="str">
        <f t="shared" si="8"/>
        <v>Non 2008</v>
      </c>
      <c r="I273" s="47" t="str">
        <f t="shared" si="9"/>
        <v>Non 2025</v>
      </c>
      <c r="J273" s="25" t="s">
        <v>3</v>
      </c>
      <c r="K273" s="25"/>
      <c r="L273" s="25"/>
      <c r="M273" s="26" t="s">
        <v>2994</v>
      </c>
    </row>
    <row r="274" spans="1:13" ht="25.5" x14ac:dyDescent="0.2">
      <c r="A274" s="49" t="s">
        <v>500</v>
      </c>
      <c r="B274" s="26" t="s">
        <v>504</v>
      </c>
      <c r="C274" s="49" t="s">
        <v>502</v>
      </c>
      <c r="D274" s="26" t="s">
        <v>503</v>
      </c>
      <c r="E274" s="37">
        <v>0</v>
      </c>
      <c r="F274" s="30">
        <f>IF(COUNTIF(Tableau8[Exclus], C274) &gt; 0, 1, 0)</f>
        <v>0</v>
      </c>
      <c r="G274" s="47"/>
      <c r="H274" s="47" t="str">
        <f t="shared" si="8"/>
        <v>NACE 2008 existant</v>
      </c>
      <c r="I274" s="47" t="str">
        <f t="shared" si="9"/>
        <v>Non 2025</v>
      </c>
      <c r="J274" s="25" t="s">
        <v>3</v>
      </c>
      <c r="K274" s="25"/>
      <c r="L274" s="25"/>
      <c r="M274" s="26" t="s">
        <v>2994</v>
      </c>
    </row>
    <row r="275" spans="1:13" ht="25.5" x14ac:dyDescent="0.2">
      <c r="A275" s="49" t="s">
        <v>507</v>
      </c>
      <c r="B275" s="26" t="s">
        <v>508</v>
      </c>
      <c r="C275" s="49" t="s">
        <v>505</v>
      </c>
      <c r="D275" s="26" t="s">
        <v>506</v>
      </c>
      <c r="E275" s="37">
        <v>0</v>
      </c>
      <c r="F275" s="30">
        <f>IF(COUNTIF(Tableau8[Exclus], C275) &gt; 0, 1, 0)</f>
        <v>0</v>
      </c>
      <c r="G275" s="47"/>
      <c r="H275" s="47" t="str">
        <f t="shared" si="8"/>
        <v>Non 2008</v>
      </c>
      <c r="I275" s="47" t="str">
        <f t="shared" si="9"/>
        <v>Non 2025</v>
      </c>
      <c r="J275" s="25" t="s">
        <v>3</v>
      </c>
      <c r="K275" s="25"/>
      <c r="L275" s="25"/>
      <c r="M275" s="26" t="s">
        <v>2994</v>
      </c>
    </row>
    <row r="276" spans="1:13" ht="25.5" x14ac:dyDescent="0.2">
      <c r="A276" s="49" t="s">
        <v>511</v>
      </c>
      <c r="B276" s="26" t="s">
        <v>512</v>
      </c>
      <c r="C276" s="49" t="s">
        <v>509</v>
      </c>
      <c r="D276" s="26" t="s">
        <v>510</v>
      </c>
      <c r="E276" s="37">
        <v>0</v>
      </c>
      <c r="F276" s="30">
        <f>IF(COUNTIF(Tableau8[Exclus], C276) &gt; 0, 1, 0)</f>
        <v>0</v>
      </c>
      <c r="G276" s="47"/>
      <c r="H276" s="47" t="str">
        <f t="shared" si="8"/>
        <v>Non 2008</v>
      </c>
      <c r="I276" s="47" t="str">
        <f t="shared" si="9"/>
        <v>Non 2025</v>
      </c>
      <c r="J276" s="25" t="s">
        <v>3</v>
      </c>
      <c r="K276" s="25"/>
      <c r="L276" s="25"/>
      <c r="M276" s="26" t="s">
        <v>2994</v>
      </c>
    </row>
    <row r="277" spans="1:13" ht="25.5" x14ac:dyDescent="0.2">
      <c r="A277" s="49" t="s">
        <v>515</v>
      </c>
      <c r="B277" s="26" t="s">
        <v>516</v>
      </c>
      <c r="C277" s="49" t="s">
        <v>513</v>
      </c>
      <c r="D277" s="26" t="s">
        <v>514</v>
      </c>
      <c r="E277" s="37">
        <v>0</v>
      </c>
      <c r="F277" s="30">
        <f>IF(COUNTIF(Tableau8[Exclus], C277) &gt; 0, 1, 0)</f>
        <v>0</v>
      </c>
      <c r="G277" s="47"/>
      <c r="H277" s="47" t="str">
        <f t="shared" si="8"/>
        <v>Non 2008</v>
      </c>
      <c r="I277" s="47" t="str">
        <f t="shared" si="9"/>
        <v>Nace 2025 existant</v>
      </c>
      <c r="J277" s="25" t="s">
        <v>19</v>
      </c>
      <c r="K277" s="25"/>
      <c r="L277" s="25"/>
      <c r="M277" s="26" t="s">
        <v>2994</v>
      </c>
    </row>
    <row r="278" spans="1:13" x14ac:dyDescent="0.2">
      <c r="A278" s="49" t="s">
        <v>517</v>
      </c>
      <c r="B278" s="26" t="s">
        <v>518</v>
      </c>
      <c r="C278" s="49" t="s">
        <v>513</v>
      </c>
      <c r="D278" s="26" t="s">
        <v>514</v>
      </c>
      <c r="E278" s="25">
        <v>0</v>
      </c>
      <c r="F278" s="30">
        <f>IF(COUNTIF(Tableau8[Exclus], C278) &gt; 0, 1, 0)</f>
        <v>0</v>
      </c>
      <c r="G278" s="47"/>
      <c r="H278" s="47" t="str">
        <f t="shared" si="8"/>
        <v>Non 2008</v>
      </c>
      <c r="I278" s="47" t="str">
        <f t="shared" si="9"/>
        <v>Nace 2025 existant</v>
      </c>
      <c r="J278" s="25" t="s">
        <v>18</v>
      </c>
      <c r="K278" s="25"/>
      <c r="L278" s="25"/>
      <c r="M278" s="25"/>
    </row>
    <row r="279" spans="1:13" x14ac:dyDescent="0.2">
      <c r="A279" s="49" t="s">
        <v>519</v>
      </c>
      <c r="B279" s="26" t="s">
        <v>520</v>
      </c>
      <c r="C279" s="49" t="s">
        <v>513</v>
      </c>
      <c r="D279" s="26" t="s">
        <v>514</v>
      </c>
      <c r="E279" s="25">
        <v>0</v>
      </c>
      <c r="F279" s="30">
        <f>IF(COUNTIF(Tableau8[Exclus], C279) &gt; 0, 1, 0)</f>
        <v>0</v>
      </c>
      <c r="G279" s="47"/>
      <c r="H279" s="47" t="str">
        <f t="shared" si="8"/>
        <v>Non 2008</v>
      </c>
      <c r="I279" s="47" t="str">
        <f t="shared" si="9"/>
        <v>Nace 2025 existant</v>
      </c>
      <c r="J279" s="25" t="s">
        <v>18</v>
      </c>
      <c r="K279" s="25"/>
      <c r="L279" s="25"/>
      <c r="M279" s="25"/>
    </row>
    <row r="280" spans="1:13" ht="25.5" x14ac:dyDescent="0.2">
      <c r="A280" s="49" t="s">
        <v>519</v>
      </c>
      <c r="B280" s="26" t="s">
        <v>520</v>
      </c>
      <c r="C280" s="49" t="s">
        <v>521</v>
      </c>
      <c r="D280" s="26" t="s">
        <v>522</v>
      </c>
      <c r="E280" s="37">
        <v>0</v>
      </c>
      <c r="F280" s="30">
        <f>IF(COUNTIF(Tableau8[Exclus], C280) &gt; 0, 1, 0)</f>
        <v>0</v>
      </c>
      <c r="G280" s="47"/>
      <c r="H280" s="47" t="str">
        <f t="shared" si="8"/>
        <v>Non 2008</v>
      </c>
      <c r="I280" s="47" t="str">
        <f t="shared" si="9"/>
        <v>Nace 2025 existant</v>
      </c>
      <c r="J280" s="25" t="s">
        <v>3</v>
      </c>
      <c r="K280" s="25"/>
      <c r="L280" s="25"/>
      <c r="M280" s="26" t="s">
        <v>2994</v>
      </c>
    </row>
    <row r="281" spans="1:13" x14ac:dyDescent="0.2">
      <c r="A281" s="49" t="s">
        <v>513</v>
      </c>
      <c r="B281" s="26" t="s">
        <v>524</v>
      </c>
      <c r="C281" s="49" t="s">
        <v>523</v>
      </c>
      <c r="D281" s="26" t="s">
        <v>524</v>
      </c>
      <c r="E281" s="37">
        <v>0</v>
      </c>
      <c r="F281" s="30">
        <f>IF(COUNTIF(Tableau8[Exclus], C281) &gt; 0, 1, 0)</f>
        <v>0</v>
      </c>
      <c r="G281" s="47"/>
      <c r="H281" s="47" t="str">
        <f t="shared" si="8"/>
        <v>NACE 2008 existant</v>
      </c>
      <c r="I281" s="47" t="str">
        <f t="shared" si="9"/>
        <v>Non 2025</v>
      </c>
      <c r="J281" s="25" t="s">
        <v>3</v>
      </c>
      <c r="K281" s="25"/>
      <c r="L281" s="25"/>
      <c r="M281" s="26"/>
    </row>
    <row r="282" spans="1:13" x14ac:dyDescent="0.2">
      <c r="A282" s="49" t="s">
        <v>521</v>
      </c>
      <c r="B282" s="26" t="s">
        <v>526</v>
      </c>
      <c r="C282" s="49" t="s">
        <v>525</v>
      </c>
      <c r="D282" s="26" t="s">
        <v>526</v>
      </c>
      <c r="E282" s="37">
        <v>0</v>
      </c>
      <c r="F282" s="30">
        <f>IF(COUNTIF(Tableau8[Exclus], C282) &gt; 0, 1, 0)</f>
        <v>0</v>
      </c>
      <c r="G282" s="47"/>
      <c r="H282" s="47" t="str">
        <f t="shared" si="8"/>
        <v>NACE 2008 existant</v>
      </c>
      <c r="I282" s="47" t="str">
        <f t="shared" si="9"/>
        <v>Non 2025</v>
      </c>
      <c r="J282" s="25" t="s">
        <v>3</v>
      </c>
      <c r="K282" s="25"/>
      <c r="L282" s="25"/>
      <c r="M282" s="26"/>
    </row>
    <row r="283" spans="1:13" x14ac:dyDescent="0.2">
      <c r="A283" s="49" t="s">
        <v>529</v>
      </c>
      <c r="B283" s="26" t="s">
        <v>528</v>
      </c>
      <c r="C283" s="49" t="s">
        <v>527</v>
      </c>
      <c r="D283" s="26" t="s">
        <v>528</v>
      </c>
      <c r="E283" s="37">
        <v>0</v>
      </c>
      <c r="F283" s="30">
        <f>IF(COUNTIF(Tableau8[Exclus], C283) &gt; 0, 1, 0)</f>
        <v>0</v>
      </c>
      <c r="G283" s="47"/>
      <c r="H283" s="47" t="str">
        <f t="shared" si="8"/>
        <v>Non 2008</v>
      </c>
      <c r="I283" s="47" t="str">
        <f t="shared" si="9"/>
        <v>Non 2025</v>
      </c>
      <c r="J283" s="25" t="s">
        <v>3</v>
      </c>
      <c r="K283" s="25"/>
      <c r="L283" s="25"/>
      <c r="M283" s="26"/>
    </row>
    <row r="284" spans="1:13" ht="25.5" x14ac:dyDescent="0.2">
      <c r="A284" s="49" t="s">
        <v>532</v>
      </c>
      <c r="B284" s="26" t="s">
        <v>533</v>
      </c>
      <c r="C284" s="49" t="s">
        <v>530</v>
      </c>
      <c r="D284" s="26" t="s">
        <v>531</v>
      </c>
      <c r="E284" s="37">
        <v>0</v>
      </c>
      <c r="F284" s="30">
        <f>IF(COUNTIF(Tableau8[Exclus], C284) &gt; 0, 1, 0)</f>
        <v>0</v>
      </c>
      <c r="G284" s="47"/>
      <c r="H284" s="47" t="str">
        <f t="shared" si="8"/>
        <v>Non 2008</v>
      </c>
      <c r="I284" s="47" t="str">
        <f t="shared" si="9"/>
        <v>Non 2025</v>
      </c>
      <c r="J284" s="25" t="s">
        <v>3</v>
      </c>
      <c r="K284" s="25"/>
      <c r="L284" s="25"/>
      <c r="M284" s="26"/>
    </row>
    <row r="285" spans="1:13" ht="25.5" x14ac:dyDescent="0.2">
      <c r="A285" s="49" t="s">
        <v>534</v>
      </c>
      <c r="B285" s="26" t="s">
        <v>535</v>
      </c>
      <c r="C285" s="49" t="s">
        <v>534</v>
      </c>
      <c r="D285" s="26" t="s">
        <v>2691</v>
      </c>
      <c r="E285" s="37">
        <v>0</v>
      </c>
      <c r="F285" s="30">
        <f>IF(COUNTIF(Tableau8[Exclus], C285) &gt; 0, 1, 0)</f>
        <v>0</v>
      </c>
      <c r="G285" s="47"/>
      <c r="H285" s="47" t="str">
        <f t="shared" si="8"/>
        <v>NACE 2008 existant</v>
      </c>
      <c r="I285" s="47" t="str">
        <f t="shared" si="9"/>
        <v>Nace 2025 existant</v>
      </c>
      <c r="J285" s="25" t="s">
        <v>3</v>
      </c>
      <c r="K285" s="25"/>
      <c r="L285" s="25"/>
      <c r="M285" s="26"/>
    </row>
    <row r="286" spans="1:13" ht="25.5" x14ac:dyDescent="0.2">
      <c r="A286" s="49" t="s">
        <v>536</v>
      </c>
      <c r="B286" s="26" t="s">
        <v>537</v>
      </c>
      <c r="C286" s="49" t="s">
        <v>536</v>
      </c>
      <c r="D286" s="26" t="s">
        <v>537</v>
      </c>
      <c r="E286" s="37">
        <v>0</v>
      </c>
      <c r="F286" s="30">
        <f>IF(COUNTIF(Tableau8[Exclus], C286) &gt; 0, 1, 0)</f>
        <v>0</v>
      </c>
      <c r="G286" s="47"/>
      <c r="H286" s="47" t="str">
        <f t="shared" si="8"/>
        <v>NACE 2008 existant</v>
      </c>
      <c r="I286" s="47" t="str">
        <f t="shared" si="9"/>
        <v>Nace 2025 existant</v>
      </c>
      <c r="J286" s="25" t="s">
        <v>3</v>
      </c>
      <c r="K286" s="25"/>
      <c r="L286" s="25"/>
      <c r="M286" s="26"/>
    </row>
    <row r="287" spans="1:13" ht="25.5" x14ac:dyDescent="0.2">
      <c r="A287" s="49" t="s">
        <v>538</v>
      </c>
      <c r="B287" s="26" t="s">
        <v>539</v>
      </c>
      <c r="C287" s="49" t="s">
        <v>538</v>
      </c>
      <c r="D287" s="26" t="s">
        <v>539</v>
      </c>
      <c r="E287" s="37">
        <v>0</v>
      </c>
      <c r="F287" s="30">
        <f>IF(COUNTIF(Tableau8[Exclus], C287) &gt; 0, 1, 0)</f>
        <v>0</v>
      </c>
      <c r="G287" s="47"/>
      <c r="H287" s="47" t="str">
        <f t="shared" si="8"/>
        <v>NACE 2008 existant</v>
      </c>
      <c r="I287" s="47" t="str">
        <f t="shared" si="9"/>
        <v>Nace 2025 existant</v>
      </c>
      <c r="J287" s="25" t="s">
        <v>3</v>
      </c>
      <c r="K287" s="25"/>
      <c r="L287" s="25"/>
      <c r="M287" s="26"/>
    </row>
    <row r="288" spans="1:13" x14ac:dyDescent="0.2">
      <c r="A288" s="49" t="s">
        <v>540</v>
      </c>
      <c r="B288" s="26" t="s">
        <v>2693</v>
      </c>
      <c r="C288" s="49" t="s">
        <v>540</v>
      </c>
      <c r="D288" s="26" t="s">
        <v>2692</v>
      </c>
      <c r="E288" s="37">
        <v>0</v>
      </c>
      <c r="F288" s="30">
        <f>IF(COUNTIF(Tableau8[Exclus], C288) &gt; 0, 1, 0)</f>
        <v>0</v>
      </c>
      <c r="G288" s="47"/>
      <c r="H288" s="47" t="str">
        <f t="shared" si="8"/>
        <v>NACE 2008 existant</v>
      </c>
      <c r="I288" s="47" t="str">
        <f t="shared" si="9"/>
        <v>Nace 2025 existant</v>
      </c>
      <c r="J288" s="25" t="s">
        <v>3</v>
      </c>
      <c r="K288" s="25"/>
      <c r="L288" s="25"/>
      <c r="M288" s="26"/>
    </row>
    <row r="289" spans="1:13" ht="25.5" x14ac:dyDescent="0.2">
      <c r="A289" s="49" t="s">
        <v>541</v>
      </c>
      <c r="B289" s="26" t="s">
        <v>542</v>
      </c>
      <c r="C289" s="49" t="s">
        <v>541</v>
      </c>
      <c r="D289" s="26" t="s">
        <v>542</v>
      </c>
      <c r="E289" s="37">
        <v>0</v>
      </c>
      <c r="F289" s="30">
        <f>IF(COUNTIF(Tableau8[Exclus], C289) &gt; 0, 1, 0)</f>
        <v>0</v>
      </c>
      <c r="G289" s="47"/>
      <c r="H289" s="47" t="str">
        <f t="shared" si="8"/>
        <v>NACE 2008 existant</v>
      </c>
      <c r="I289" s="47" t="str">
        <f t="shared" si="9"/>
        <v>Nace 2025 existant</v>
      </c>
      <c r="J289" s="25" t="s">
        <v>3</v>
      </c>
      <c r="K289" s="25"/>
      <c r="L289" s="25"/>
      <c r="M289" s="26"/>
    </row>
    <row r="290" spans="1:13" ht="25.5" x14ac:dyDescent="0.2">
      <c r="A290" s="49" t="s">
        <v>543</v>
      </c>
      <c r="B290" s="26" t="s">
        <v>544</v>
      </c>
      <c r="C290" s="49" t="s">
        <v>543</v>
      </c>
      <c r="D290" s="26" t="s">
        <v>544</v>
      </c>
      <c r="E290" s="37">
        <v>0</v>
      </c>
      <c r="F290" s="30">
        <f>IF(COUNTIF(Tableau8[Exclus], C290) &gt; 0, 1, 0)</f>
        <v>0</v>
      </c>
      <c r="G290" s="47"/>
      <c r="H290" s="47" t="str">
        <f t="shared" si="8"/>
        <v>NACE 2008 existant</v>
      </c>
      <c r="I290" s="47" t="str">
        <f t="shared" si="9"/>
        <v>Nace 2025 existant</v>
      </c>
      <c r="J290" s="25" t="s">
        <v>3</v>
      </c>
      <c r="K290" s="25"/>
      <c r="L290" s="25"/>
      <c r="M290" s="26"/>
    </row>
    <row r="291" spans="1:13" x14ac:dyDescent="0.2">
      <c r="A291" s="49" t="s">
        <v>545</v>
      </c>
      <c r="B291" s="26" t="s">
        <v>546</v>
      </c>
      <c r="C291" s="49" t="s">
        <v>545</v>
      </c>
      <c r="D291" s="26" t="s">
        <v>546</v>
      </c>
      <c r="E291" s="37">
        <v>0</v>
      </c>
      <c r="F291" s="30">
        <f>IF(COUNTIF(Tableau8[Exclus], C291) &gt; 0, 1, 0)</f>
        <v>0</v>
      </c>
      <c r="G291" s="47"/>
      <c r="H291" s="47" t="str">
        <f t="shared" si="8"/>
        <v>NACE 2008 existant</v>
      </c>
      <c r="I291" s="47" t="str">
        <f t="shared" si="9"/>
        <v>Nace 2025 existant</v>
      </c>
      <c r="J291" s="25" t="s">
        <v>3</v>
      </c>
      <c r="K291" s="25"/>
      <c r="L291" s="25"/>
      <c r="M291" s="26"/>
    </row>
    <row r="292" spans="1:13" ht="25.5" x14ac:dyDescent="0.2">
      <c r="A292" s="49" t="s">
        <v>547</v>
      </c>
      <c r="B292" s="26" t="s">
        <v>548</v>
      </c>
      <c r="C292" s="49" t="s">
        <v>547</v>
      </c>
      <c r="D292" s="26" t="s">
        <v>548</v>
      </c>
      <c r="E292" s="37">
        <v>0</v>
      </c>
      <c r="F292" s="30">
        <f>IF(COUNTIF(Tableau8[Exclus], C292) &gt; 0, 1, 0)</f>
        <v>0</v>
      </c>
      <c r="G292" s="47"/>
      <c r="H292" s="47" t="str">
        <f t="shared" si="8"/>
        <v>NACE 2008 existant</v>
      </c>
      <c r="I292" s="47" t="str">
        <f t="shared" si="9"/>
        <v>Nace 2025 existant</v>
      </c>
      <c r="J292" s="25" t="s">
        <v>3</v>
      </c>
      <c r="K292" s="25"/>
      <c r="L292" s="25"/>
      <c r="M292" s="26"/>
    </row>
    <row r="293" spans="1:13" ht="25.5" x14ac:dyDescent="0.2">
      <c r="A293" s="49" t="s">
        <v>549</v>
      </c>
      <c r="B293" s="26" t="s">
        <v>550</v>
      </c>
      <c r="C293" s="49" t="s">
        <v>549</v>
      </c>
      <c r="D293" s="26" t="s">
        <v>550</v>
      </c>
      <c r="E293" s="37">
        <v>0</v>
      </c>
      <c r="F293" s="30">
        <f>IF(COUNTIF(Tableau8[Exclus], C293) &gt; 0, 1, 0)</f>
        <v>0</v>
      </c>
      <c r="G293" s="47"/>
      <c r="H293" s="47" t="str">
        <f t="shared" si="8"/>
        <v>NACE 2008 existant</v>
      </c>
      <c r="I293" s="47" t="str">
        <f t="shared" si="9"/>
        <v>Nace 2025 existant</v>
      </c>
      <c r="J293" s="25" t="s">
        <v>19</v>
      </c>
      <c r="K293" s="25"/>
      <c r="L293" s="25"/>
      <c r="M293" s="26"/>
    </row>
    <row r="294" spans="1:13" ht="38.25" x14ac:dyDescent="0.2">
      <c r="A294" s="49" t="s">
        <v>549</v>
      </c>
      <c r="B294" s="26" t="s">
        <v>551</v>
      </c>
      <c r="C294" s="49" t="s">
        <v>616</v>
      </c>
      <c r="D294" s="26" t="s">
        <v>617</v>
      </c>
      <c r="E294" s="25">
        <v>0</v>
      </c>
      <c r="F294" s="30">
        <f>IF(COUNTIF(Tableau8[Exclus], C294) &gt; 0, 1, 0)</f>
        <v>0</v>
      </c>
      <c r="G294" s="47"/>
      <c r="H294" s="47" t="str">
        <f t="shared" si="8"/>
        <v>NACE 2008 existant</v>
      </c>
      <c r="I294" s="47" t="str">
        <f t="shared" si="9"/>
        <v>Nace 2025 existant</v>
      </c>
      <c r="J294" s="25" t="s">
        <v>18</v>
      </c>
      <c r="K294" s="25"/>
      <c r="L294" s="25"/>
      <c r="M294" s="25"/>
    </row>
    <row r="295" spans="1:13" ht="25.5" x14ac:dyDescent="0.2">
      <c r="A295" s="49" t="s">
        <v>554</v>
      </c>
      <c r="B295" s="26" t="s">
        <v>555</v>
      </c>
      <c r="C295" s="49" t="s">
        <v>554</v>
      </c>
      <c r="D295" s="26" t="s">
        <v>555</v>
      </c>
      <c r="E295" s="37">
        <v>0</v>
      </c>
      <c r="F295" s="30">
        <f>IF(COUNTIF(Tableau8[Exclus], C295) &gt; 0, 1, 0)</f>
        <v>0</v>
      </c>
      <c r="G295" s="47"/>
      <c r="H295" s="47" t="str">
        <f t="shared" si="8"/>
        <v>NACE 2008 existant</v>
      </c>
      <c r="I295" s="47" t="str">
        <f t="shared" si="9"/>
        <v>Nace 2025 existant</v>
      </c>
      <c r="J295" s="25" t="s">
        <v>19</v>
      </c>
      <c r="K295" s="25"/>
      <c r="L295" s="25"/>
      <c r="M295" s="26"/>
    </row>
    <row r="296" spans="1:13" ht="25.5" x14ac:dyDescent="0.2">
      <c r="A296" s="49" t="s">
        <v>552</v>
      </c>
      <c r="B296" s="26" t="s">
        <v>553</v>
      </c>
      <c r="C296" s="49" t="s">
        <v>549</v>
      </c>
      <c r="D296" s="26" t="s">
        <v>550</v>
      </c>
      <c r="E296" s="25">
        <v>0</v>
      </c>
      <c r="F296" s="30">
        <f>IF(COUNTIF(Tableau8[Exclus], C296) &gt; 0, 1, 0)</f>
        <v>0</v>
      </c>
      <c r="G296" s="47"/>
      <c r="H296" s="47" t="str">
        <f t="shared" si="8"/>
        <v>NACE 2008 existant</v>
      </c>
      <c r="I296" s="47" t="str">
        <f t="shared" si="9"/>
        <v>Nace 2025 existant</v>
      </c>
      <c r="J296" s="25" t="s">
        <v>18</v>
      </c>
      <c r="K296" s="25"/>
      <c r="L296" s="25"/>
      <c r="M296" s="25"/>
    </row>
    <row r="297" spans="1:13" ht="25.5" x14ac:dyDescent="0.2">
      <c r="A297" s="49" t="s">
        <v>552</v>
      </c>
      <c r="B297" s="26" t="s">
        <v>553</v>
      </c>
      <c r="C297" s="49" t="s">
        <v>552</v>
      </c>
      <c r="D297" s="26" t="s">
        <v>553</v>
      </c>
      <c r="E297" s="37">
        <v>0</v>
      </c>
      <c r="F297" s="30">
        <f>IF(COUNTIF(Tableau8[Exclus], C297) &gt; 0, 1, 0)</f>
        <v>0</v>
      </c>
      <c r="G297" s="47"/>
      <c r="H297" s="47" t="str">
        <f t="shared" si="8"/>
        <v>NACE 2008 existant</v>
      </c>
      <c r="I297" s="47" t="str">
        <f t="shared" si="9"/>
        <v>Nace 2025 existant</v>
      </c>
      <c r="J297" s="25" t="s">
        <v>3</v>
      </c>
      <c r="K297" s="25"/>
      <c r="L297" s="25"/>
      <c r="M297" s="26"/>
    </row>
    <row r="298" spans="1:13" ht="25.5" x14ac:dyDescent="0.2">
      <c r="A298" s="49" t="s">
        <v>556</v>
      </c>
      <c r="B298" s="26" t="s">
        <v>557</v>
      </c>
      <c r="C298" s="49" t="s">
        <v>554</v>
      </c>
      <c r="D298" s="26" t="s">
        <v>555</v>
      </c>
      <c r="E298" s="25">
        <v>0</v>
      </c>
      <c r="F298" s="30">
        <f>IF(COUNTIF(Tableau8[Exclus], C298) &gt; 0, 1, 0)</f>
        <v>0</v>
      </c>
      <c r="G298" s="47"/>
      <c r="H298" s="47" t="str">
        <f t="shared" si="8"/>
        <v>NACE 2008 existant</v>
      </c>
      <c r="I298" s="47" t="str">
        <f t="shared" si="9"/>
        <v>Nace 2025 existant</v>
      </c>
      <c r="J298" s="25" t="s">
        <v>18</v>
      </c>
      <c r="K298" s="25"/>
      <c r="L298" s="25"/>
      <c r="M298" s="25"/>
    </row>
    <row r="299" spans="1:13" ht="25.5" x14ac:dyDescent="0.2">
      <c r="A299" s="49" t="s">
        <v>556</v>
      </c>
      <c r="B299" s="26" t="s">
        <v>558</v>
      </c>
      <c r="C299" s="49" t="s">
        <v>556</v>
      </c>
      <c r="D299" s="26" t="s">
        <v>558</v>
      </c>
      <c r="E299" s="37">
        <v>0</v>
      </c>
      <c r="F299" s="30">
        <f>IF(COUNTIF(Tableau8[Exclus], C299) &gt; 0, 1, 0)</f>
        <v>0</v>
      </c>
      <c r="G299" s="47"/>
      <c r="H299" s="47" t="str">
        <f t="shared" si="8"/>
        <v>NACE 2008 existant</v>
      </c>
      <c r="I299" s="47" t="str">
        <f t="shared" si="9"/>
        <v>Nace 2025 existant</v>
      </c>
      <c r="J299" s="25" t="s">
        <v>3</v>
      </c>
      <c r="K299" s="25"/>
      <c r="L299" s="25"/>
      <c r="M299" s="26"/>
    </row>
    <row r="300" spans="1:13" x14ac:dyDescent="0.2">
      <c r="A300" s="49" t="s">
        <v>559</v>
      </c>
      <c r="B300" s="28" t="s">
        <v>561</v>
      </c>
      <c r="C300" s="49" t="s">
        <v>559</v>
      </c>
      <c r="D300" s="26" t="s">
        <v>560</v>
      </c>
      <c r="E300" s="37">
        <v>0</v>
      </c>
      <c r="F300" s="30">
        <f>IF(COUNTIF(Tableau8[Exclus], C300) &gt; 0, 1, 0)</f>
        <v>0</v>
      </c>
      <c r="G300" s="47"/>
      <c r="H300" s="47" t="str">
        <f t="shared" si="8"/>
        <v>NACE 2008 existant</v>
      </c>
      <c r="I300" s="47" t="str">
        <f t="shared" si="9"/>
        <v>Nace 2025 existant</v>
      </c>
      <c r="J300" s="25" t="s">
        <v>3</v>
      </c>
      <c r="K300" s="25"/>
      <c r="L300" s="25"/>
      <c r="M300" s="26"/>
    </row>
    <row r="301" spans="1:13" ht="38.25" x14ac:dyDescent="0.2">
      <c r="A301" s="49" t="s">
        <v>562</v>
      </c>
      <c r="B301" s="26" t="s">
        <v>563</v>
      </c>
      <c r="C301" s="49" t="s">
        <v>562</v>
      </c>
      <c r="D301" s="26" t="s">
        <v>563</v>
      </c>
      <c r="E301" s="37">
        <v>0</v>
      </c>
      <c r="F301" s="30">
        <f>IF(COUNTIF(Tableau8[Exclus], C301) &gt; 0, 1, 0)</f>
        <v>0</v>
      </c>
      <c r="G301" s="47"/>
      <c r="H301" s="47" t="str">
        <f t="shared" si="8"/>
        <v>NACE 2008 existant</v>
      </c>
      <c r="I301" s="47" t="str">
        <f t="shared" si="9"/>
        <v>Nace 2025 existant</v>
      </c>
      <c r="J301" s="25" t="s">
        <v>3</v>
      </c>
      <c r="K301" s="25"/>
      <c r="L301" s="25"/>
      <c r="M301" s="26"/>
    </row>
    <row r="302" spans="1:13" ht="38.25" x14ac:dyDescent="0.2">
      <c r="A302" s="49" t="s">
        <v>562</v>
      </c>
      <c r="B302" s="26" t="s">
        <v>564</v>
      </c>
      <c r="C302" s="49" t="s">
        <v>715</v>
      </c>
      <c r="D302" s="26" t="s">
        <v>716</v>
      </c>
      <c r="E302" s="25">
        <v>0</v>
      </c>
      <c r="F302" s="30">
        <f>IF(COUNTIF(Tableau8[Exclus], C302) &gt; 0, 1, 0)</f>
        <v>1</v>
      </c>
      <c r="G302" s="75" t="str">
        <f>'NACE_ 2008 Exclus'!D59</f>
        <v>Exclus suite au Décret SESAM sauf si l'actvité est exercée majoritairement dans des créches et des garderies d'enfants</v>
      </c>
      <c r="H302" s="47" t="str">
        <f t="shared" si="8"/>
        <v>NACE 2008 existant</v>
      </c>
      <c r="I302" s="47" t="str">
        <f t="shared" si="9"/>
        <v>Nace 2025 existant</v>
      </c>
      <c r="J302" s="25" t="s">
        <v>18</v>
      </c>
      <c r="K302" s="25"/>
      <c r="L302" s="25"/>
      <c r="M302" s="25"/>
    </row>
    <row r="303" spans="1:13" ht="38.25" x14ac:dyDescent="0.2">
      <c r="A303" s="49" t="s">
        <v>565</v>
      </c>
      <c r="B303" s="26" t="s">
        <v>2694</v>
      </c>
      <c r="C303" s="49" t="s">
        <v>565</v>
      </c>
      <c r="D303" s="26" t="s">
        <v>2695</v>
      </c>
      <c r="E303" s="37">
        <v>0</v>
      </c>
      <c r="F303" s="30">
        <f>IF(COUNTIF(Tableau8[Exclus], C303) &gt; 0, 1, 0)</f>
        <v>0</v>
      </c>
      <c r="G303" s="47"/>
      <c r="H303" s="47" t="str">
        <f t="shared" si="8"/>
        <v>NACE 2008 existant</v>
      </c>
      <c r="I303" s="47" t="str">
        <f t="shared" si="9"/>
        <v>Nace 2025 existant</v>
      </c>
      <c r="J303" s="25" t="s">
        <v>3</v>
      </c>
      <c r="K303" s="25"/>
      <c r="L303" s="25"/>
      <c r="M303" s="26"/>
    </row>
    <row r="304" spans="1:13" ht="38.25" x14ac:dyDescent="0.2">
      <c r="A304" s="49" t="s">
        <v>565</v>
      </c>
      <c r="B304" s="26" t="s">
        <v>566</v>
      </c>
      <c r="C304" s="49" t="s">
        <v>567</v>
      </c>
      <c r="D304" s="26" t="s">
        <v>568</v>
      </c>
      <c r="E304" s="37">
        <v>0</v>
      </c>
      <c r="F304" s="30">
        <f>IF(COUNTIF(Tableau8[Exclus], C304) &gt; 0, 1, 0)</f>
        <v>0</v>
      </c>
      <c r="G304" s="47"/>
      <c r="H304" s="47" t="str">
        <f t="shared" si="8"/>
        <v>NACE 2008 existant</v>
      </c>
      <c r="I304" s="47" t="str">
        <f t="shared" si="9"/>
        <v>Non 2025</v>
      </c>
      <c r="J304" s="25" t="s">
        <v>3</v>
      </c>
      <c r="K304" s="25"/>
      <c r="L304" s="25"/>
      <c r="M304" s="26" t="s">
        <v>2994</v>
      </c>
    </row>
    <row r="305" spans="1:13" ht="25.5" x14ac:dyDescent="0.2">
      <c r="A305" s="49" t="s">
        <v>569</v>
      </c>
      <c r="B305" s="26" t="s">
        <v>571</v>
      </c>
      <c r="C305" s="49" t="s">
        <v>569</v>
      </c>
      <c r="D305" s="26" t="s">
        <v>2696</v>
      </c>
      <c r="E305" s="37">
        <v>0</v>
      </c>
      <c r="F305" s="30">
        <f>IF(COUNTIF(Tableau8[Exclus], C305) &gt; 0, 1, 0)</f>
        <v>0</v>
      </c>
      <c r="G305" s="47"/>
      <c r="H305" s="47" t="str">
        <f t="shared" si="8"/>
        <v>NACE 2008 existant</v>
      </c>
      <c r="I305" s="47" t="str">
        <f t="shared" si="9"/>
        <v>Nace 2025 existant</v>
      </c>
      <c r="J305" s="25" t="s">
        <v>19</v>
      </c>
      <c r="K305" s="25"/>
      <c r="L305" s="25"/>
      <c r="M305" s="26"/>
    </row>
    <row r="306" spans="1:13" ht="25.5" x14ac:dyDescent="0.2">
      <c r="A306" s="49" t="s">
        <v>569</v>
      </c>
      <c r="B306" s="26" t="s">
        <v>571</v>
      </c>
      <c r="C306" s="49" t="s">
        <v>574</v>
      </c>
      <c r="D306" s="26" t="s">
        <v>575</v>
      </c>
      <c r="E306" s="25">
        <v>0</v>
      </c>
      <c r="F306" s="30">
        <f>IF(COUNTIF(Tableau8[Exclus], C306) &gt; 0, 1, 0)</f>
        <v>0</v>
      </c>
      <c r="G306" s="47"/>
      <c r="H306" s="47" t="str">
        <f t="shared" si="8"/>
        <v>NACE 2008 existant</v>
      </c>
      <c r="I306" s="47" t="str">
        <f t="shared" si="9"/>
        <v>Nace 2025 existant</v>
      </c>
      <c r="J306" s="25" t="s">
        <v>18</v>
      </c>
      <c r="K306" s="25"/>
      <c r="L306" s="25"/>
      <c r="M306" s="25"/>
    </row>
    <row r="307" spans="1:13" ht="25.5" x14ac:dyDescent="0.2">
      <c r="A307" s="49" t="s">
        <v>569</v>
      </c>
      <c r="B307" s="26" t="s">
        <v>571</v>
      </c>
      <c r="C307" s="49" t="s">
        <v>592</v>
      </c>
      <c r="D307" s="26" t="s">
        <v>593</v>
      </c>
      <c r="E307" s="25">
        <v>0</v>
      </c>
      <c r="F307" s="30">
        <f>IF(COUNTIF(Tableau8[Exclus], C307) &gt; 0, 1, 0)</f>
        <v>0</v>
      </c>
      <c r="G307" s="47"/>
      <c r="H307" s="47" t="str">
        <f t="shared" si="8"/>
        <v>NACE 2008 existant</v>
      </c>
      <c r="I307" s="47" t="str">
        <f t="shared" si="9"/>
        <v>Nace 2025 existant</v>
      </c>
      <c r="J307" s="25" t="s">
        <v>18</v>
      </c>
      <c r="K307" s="25"/>
      <c r="L307" s="25"/>
      <c r="M307" s="25"/>
    </row>
    <row r="308" spans="1:13" ht="25.5" x14ac:dyDescent="0.2">
      <c r="A308" s="49" t="s">
        <v>574</v>
      </c>
      <c r="B308" s="26" t="s">
        <v>575</v>
      </c>
      <c r="C308" s="49" t="s">
        <v>574</v>
      </c>
      <c r="D308" s="26" t="s">
        <v>575</v>
      </c>
      <c r="E308" s="37">
        <v>0</v>
      </c>
      <c r="F308" s="30">
        <f>IF(COUNTIF(Tableau8[Exclus], C308) &gt; 0, 1, 0)</f>
        <v>0</v>
      </c>
      <c r="G308" s="47"/>
      <c r="H308" s="47" t="str">
        <f t="shared" si="8"/>
        <v>NACE 2008 existant</v>
      </c>
      <c r="I308" s="47" t="str">
        <f t="shared" si="9"/>
        <v>Nace 2025 existant</v>
      </c>
      <c r="J308" s="25" t="s">
        <v>19</v>
      </c>
      <c r="K308" s="25"/>
      <c r="L308" s="25"/>
      <c r="M308" s="26"/>
    </row>
    <row r="309" spans="1:13" ht="25.5" x14ac:dyDescent="0.2">
      <c r="A309" s="49" t="s">
        <v>576</v>
      </c>
      <c r="B309" s="26" t="s">
        <v>577</v>
      </c>
      <c r="C309" s="49" t="s">
        <v>576</v>
      </c>
      <c r="D309" s="26" t="s">
        <v>577</v>
      </c>
      <c r="E309" s="37">
        <v>0</v>
      </c>
      <c r="F309" s="30">
        <f>IF(COUNTIF(Tableau8[Exclus], C309) &gt; 0, 1, 0)</f>
        <v>0</v>
      </c>
      <c r="G309" s="47"/>
      <c r="H309" s="47" t="str">
        <f t="shared" si="8"/>
        <v>NACE 2008 existant</v>
      </c>
      <c r="I309" s="47" t="str">
        <f t="shared" si="9"/>
        <v>Nace 2025 existant</v>
      </c>
      <c r="J309" s="25" t="s">
        <v>3</v>
      </c>
      <c r="K309" s="25"/>
      <c r="L309" s="25"/>
      <c r="M309" s="26"/>
    </row>
    <row r="310" spans="1:13" x14ac:dyDescent="0.2">
      <c r="A310" s="49" t="s">
        <v>578</v>
      </c>
      <c r="B310" s="26" t="s">
        <v>579</v>
      </c>
      <c r="C310" s="49" t="s">
        <v>578</v>
      </c>
      <c r="D310" s="26" t="s">
        <v>579</v>
      </c>
      <c r="E310" s="37">
        <v>0</v>
      </c>
      <c r="F310" s="30">
        <f>IF(COUNTIF(Tableau8[Exclus], C310) &gt; 0, 1, 0)</f>
        <v>0</v>
      </c>
      <c r="G310" s="47"/>
      <c r="H310" s="47" t="str">
        <f t="shared" si="8"/>
        <v>NACE 2008 existant</v>
      </c>
      <c r="I310" s="47" t="str">
        <f t="shared" si="9"/>
        <v>Nace 2025 existant</v>
      </c>
      <c r="J310" s="25" t="s">
        <v>3</v>
      </c>
      <c r="K310" s="25"/>
      <c r="L310" s="25"/>
      <c r="M310" s="26"/>
    </row>
    <row r="311" spans="1:13" ht="25.5" x14ac:dyDescent="0.2">
      <c r="A311" s="49" t="s">
        <v>580</v>
      </c>
      <c r="B311" s="26" t="s">
        <v>581</v>
      </c>
      <c r="C311" s="49" t="s">
        <v>580</v>
      </c>
      <c r="D311" s="26" t="s">
        <v>2697</v>
      </c>
      <c r="E311" s="37">
        <v>0</v>
      </c>
      <c r="F311" s="30">
        <f>IF(COUNTIF(Tableau8[Exclus], C311) &gt; 0, 1, 0)</f>
        <v>0</v>
      </c>
      <c r="G311" s="47"/>
      <c r="H311" s="47" t="str">
        <f t="shared" si="8"/>
        <v>NACE 2008 existant</v>
      </c>
      <c r="I311" s="47" t="str">
        <f t="shared" si="9"/>
        <v>Nace 2025 existant</v>
      </c>
      <c r="J311" s="25" t="s">
        <v>3</v>
      </c>
      <c r="K311" s="25"/>
      <c r="L311" s="25"/>
      <c r="M311" s="26"/>
    </row>
    <row r="312" spans="1:13" ht="25.5" x14ac:dyDescent="0.2">
      <c r="A312" s="49" t="s">
        <v>582</v>
      </c>
      <c r="B312" s="26" t="s">
        <v>583</v>
      </c>
      <c r="C312" s="49" t="s">
        <v>582</v>
      </c>
      <c r="D312" s="26" t="s">
        <v>583</v>
      </c>
      <c r="E312" s="37">
        <v>0</v>
      </c>
      <c r="F312" s="30">
        <f>IF(COUNTIF(Tableau8[Exclus], C312) &gt; 0, 1, 0)</f>
        <v>0</v>
      </c>
      <c r="G312" s="47"/>
      <c r="H312" s="47" t="str">
        <f t="shared" si="8"/>
        <v>NACE 2008 existant</v>
      </c>
      <c r="I312" s="47" t="str">
        <f t="shared" si="9"/>
        <v>Nace 2025 existant</v>
      </c>
      <c r="J312" s="25" t="s">
        <v>3</v>
      </c>
      <c r="K312" s="25"/>
      <c r="L312" s="25"/>
      <c r="M312" s="26"/>
    </row>
    <row r="313" spans="1:13" x14ac:dyDescent="0.2">
      <c r="A313" s="49" t="s">
        <v>584</v>
      </c>
      <c r="B313" s="26" t="s">
        <v>585</v>
      </c>
      <c r="C313" s="49" t="s">
        <v>584</v>
      </c>
      <c r="D313" s="26" t="s">
        <v>585</v>
      </c>
      <c r="E313" s="37">
        <v>0</v>
      </c>
      <c r="F313" s="30">
        <f>IF(COUNTIF(Tableau8[Exclus], C313) &gt; 0, 1, 0)</f>
        <v>0</v>
      </c>
      <c r="G313" s="47"/>
      <c r="H313" s="47" t="str">
        <f t="shared" si="8"/>
        <v>NACE 2008 existant</v>
      </c>
      <c r="I313" s="47" t="str">
        <f t="shared" si="9"/>
        <v>Nace 2025 existant</v>
      </c>
      <c r="J313" s="25" t="s">
        <v>3</v>
      </c>
      <c r="K313" s="25"/>
      <c r="L313" s="25"/>
      <c r="M313" s="26"/>
    </row>
    <row r="314" spans="1:13" ht="25.5" x14ac:dyDescent="0.2">
      <c r="A314" s="49" t="s">
        <v>586</v>
      </c>
      <c r="B314" s="26" t="s">
        <v>587</v>
      </c>
      <c r="C314" s="49" t="s">
        <v>586</v>
      </c>
      <c r="D314" s="26" t="s">
        <v>587</v>
      </c>
      <c r="E314" s="37">
        <v>0</v>
      </c>
      <c r="F314" s="30">
        <f>IF(COUNTIF(Tableau8[Exclus], C314) &gt; 0, 1, 0)</f>
        <v>0</v>
      </c>
      <c r="G314" s="47"/>
      <c r="H314" s="47" t="str">
        <f t="shared" si="8"/>
        <v>NACE 2008 existant</v>
      </c>
      <c r="I314" s="47" t="str">
        <f t="shared" si="9"/>
        <v>Nace 2025 existant</v>
      </c>
      <c r="J314" s="25" t="s">
        <v>3</v>
      </c>
      <c r="K314" s="25"/>
      <c r="L314" s="25"/>
      <c r="M314" s="26"/>
    </row>
    <row r="315" spans="1:13" x14ac:dyDescent="0.2">
      <c r="A315" s="49" t="s">
        <v>588</v>
      </c>
      <c r="B315" s="26" t="s">
        <v>589</v>
      </c>
      <c r="C315" s="49" t="s">
        <v>588</v>
      </c>
      <c r="D315" s="26" t="s">
        <v>589</v>
      </c>
      <c r="E315" s="37">
        <v>0</v>
      </c>
      <c r="F315" s="30">
        <f>IF(COUNTIF(Tableau8[Exclus], C315) &gt; 0, 1, 0)</f>
        <v>0</v>
      </c>
      <c r="G315" s="47"/>
      <c r="H315" s="47" t="str">
        <f t="shared" si="8"/>
        <v>NACE 2008 existant</v>
      </c>
      <c r="I315" s="47" t="str">
        <f t="shared" si="9"/>
        <v>Nace 2025 existant</v>
      </c>
      <c r="J315" s="25" t="s">
        <v>3</v>
      </c>
      <c r="K315" s="25"/>
      <c r="L315" s="25"/>
      <c r="M315" s="26"/>
    </row>
    <row r="316" spans="1:13" ht="25.5" x14ac:dyDescent="0.2">
      <c r="A316" s="49" t="s">
        <v>590</v>
      </c>
      <c r="B316" s="26" t="s">
        <v>591</v>
      </c>
      <c r="C316" s="49" t="s">
        <v>590</v>
      </c>
      <c r="D316" s="26" t="s">
        <v>591</v>
      </c>
      <c r="E316" s="37">
        <v>0</v>
      </c>
      <c r="F316" s="30">
        <f>IF(COUNTIF(Tableau8[Exclus], C316) &gt; 0, 1, 0)</f>
        <v>0</v>
      </c>
      <c r="G316" s="47"/>
      <c r="H316" s="47" t="str">
        <f t="shared" si="8"/>
        <v>NACE 2008 existant</v>
      </c>
      <c r="I316" s="47" t="str">
        <f t="shared" si="9"/>
        <v>Nace 2025 existant</v>
      </c>
      <c r="J316" s="25" t="s">
        <v>3</v>
      </c>
      <c r="K316" s="25"/>
      <c r="L316" s="25"/>
      <c r="M316" s="26"/>
    </row>
    <row r="317" spans="1:13" x14ac:dyDescent="0.2">
      <c r="A317" s="49" t="s">
        <v>592</v>
      </c>
      <c r="B317" s="26" t="s">
        <v>593</v>
      </c>
      <c r="C317" s="49" t="s">
        <v>592</v>
      </c>
      <c r="D317" s="26" t="s">
        <v>593</v>
      </c>
      <c r="E317" s="37">
        <v>0</v>
      </c>
      <c r="F317" s="30">
        <f>IF(COUNTIF(Tableau8[Exclus], C317) &gt; 0, 1, 0)</f>
        <v>0</v>
      </c>
      <c r="G317" s="47"/>
      <c r="H317" s="47" t="str">
        <f t="shared" si="8"/>
        <v>NACE 2008 existant</v>
      </c>
      <c r="I317" s="47" t="str">
        <f t="shared" si="9"/>
        <v>Nace 2025 existant</v>
      </c>
      <c r="J317" s="25" t="s">
        <v>19</v>
      </c>
      <c r="K317" s="25"/>
      <c r="L317" s="25"/>
      <c r="M317" s="26"/>
    </row>
    <row r="318" spans="1:13" x14ac:dyDescent="0.2">
      <c r="A318" s="49" t="s">
        <v>592</v>
      </c>
      <c r="B318" s="26" t="s">
        <v>594</v>
      </c>
      <c r="C318" s="49" t="s">
        <v>642</v>
      </c>
      <c r="D318" s="26" t="s">
        <v>643</v>
      </c>
      <c r="E318" s="25">
        <v>0</v>
      </c>
      <c r="F318" s="30">
        <f>IF(COUNTIF(Tableau8[Exclus], C318) &gt; 0, 1, 0)</f>
        <v>0</v>
      </c>
      <c r="G318" s="47"/>
      <c r="H318" s="47" t="str">
        <f t="shared" si="8"/>
        <v>NACE 2008 existant</v>
      </c>
      <c r="I318" s="47" t="str">
        <f t="shared" si="9"/>
        <v>Non 2025</v>
      </c>
      <c r="J318" s="25" t="s">
        <v>18</v>
      </c>
      <c r="K318" s="25"/>
      <c r="L318" s="25"/>
      <c r="M318" s="25"/>
    </row>
    <row r="319" spans="1:13" ht="38.25" x14ac:dyDescent="0.2">
      <c r="A319" s="49" t="s">
        <v>599</v>
      </c>
      <c r="B319" s="26" t="s">
        <v>601</v>
      </c>
      <c r="C319" s="49" t="s">
        <v>599</v>
      </c>
      <c r="D319" s="26" t="s">
        <v>2698</v>
      </c>
      <c r="E319" s="37">
        <v>0</v>
      </c>
      <c r="F319" s="30">
        <f>IF(COUNTIF(Tableau8[Exclus], C319) &gt; 0, 1, 0)</f>
        <v>0</v>
      </c>
      <c r="G319" s="47"/>
      <c r="H319" s="47" t="str">
        <f t="shared" si="8"/>
        <v>NACE 2008 existant</v>
      </c>
      <c r="I319" s="47" t="str">
        <f t="shared" si="9"/>
        <v>Nace 2025 existant</v>
      </c>
      <c r="J319" s="25" t="s">
        <v>19</v>
      </c>
      <c r="K319" s="25"/>
      <c r="L319" s="25"/>
      <c r="M319" s="26"/>
    </row>
    <row r="320" spans="1:13" ht="25.5" x14ac:dyDescent="0.2">
      <c r="A320" s="49" t="s">
        <v>604</v>
      </c>
      <c r="B320" s="26" t="s">
        <v>2699</v>
      </c>
      <c r="C320" s="49" t="s">
        <v>604</v>
      </c>
      <c r="D320" s="26" t="s">
        <v>605</v>
      </c>
      <c r="E320" s="37">
        <v>0</v>
      </c>
      <c r="F320" s="30">
        <f>IF(COUNTIF(Tableau8[Exclus], C320) &gt; 0, 1, 0)</f>
        <v>0</v>
      </c>
      <c r="G320" s="47"/>
      <c r="H320" s="47" t="str">
        <f t="shared" si="8"/>
        <v>NACE 2008 existant</v>
      </c>
      <c r="I320" s="47" t="str">
        <f t="shared" si="9"/>
        <v>Nace 2025 existant</v>
      </c>
      <c r="J320" s="25" t="s">
        <v>3</v>
      </c>
      <c r="K320" s="25"/>
      <c r="L320" s="25"/>
      <c r="M320" s="26"/>
    </row>
    <row r="321" spans="1:13" ht="25.5" x14ac:dyDescent="0.2">
      <c r="A321" s="49" t="s">
        <v>606</v>
      </c>
      <c r="B321" s="26" t="s">
        <v>607</v>
      </c>
      <c r="C321" s="49" t="s">
        <v>606</v>
      </c>
      <c r="D321" s="26" t="s">
        <v>607</v>
      </c>
      <c r="E321" s="37">
        <v>0</v>
      </c>
      <c r="F321" s="30">
        <f>IF(COUNTIF(Tableau8[Exclus], C321) &gt; 0, 1, 0)</f>
        <v>0</v>
      </c>
      <c r="G321" s="47"/>
      <c r="H321" s="47" t="str">
        <f t="shared" si="8"/>
        <v>NACE 2008 existant</v>
      </c>
      <c r="I321" s="47" t="str">
        <f t="shared" si="9"/>
        <v>Nace 2025 existant</v>
      </c>
      <c r="J321" s="25" t="s">
        <v>3</v>
      </c>
      <c r="K321" s="25"/>
      <c r="L321" s="25"/>
      <c r="M321" s="26"/>
    </row>
    <row r="322" spans="1:13" x14ac:dyDescent="0.2">
      <c r="A322" s="49" t="s">
        <v>608</v>
      </c>
      <c r="B322" s="26" t="s">
        <v>609</v>
      </c>
      <c r="C322" s="49" t="s">
        <v>608</v>
      </c>
      <c r="D322" s="26" t="s">
        <v>609</v>
      </c>
      <c r="E322" s="37">
        <v>0</v>
      </c>
      <c r="F322" s="30">
        <f>IF(COUNTIF(Tableau8[Exclus], C322) &gt; 0, 1, 0)</f>
        <v>0</v>
      </c>
      <c r="G322" s="47"/>
      <c r="H322" s="47" t="str">
        <f t="shared" ref="H322:H385" si="10">IF(COUNTIF($C$1:$C$2000,A322)&gt;0,"NACE 2008 existant","Non 2008")</f>
        <v>NACE 2008 existant</v>
      </c>
      <c r="I322" s="47" t="str">
        <f t="shared" ref="I322:I385" si="11">IF(COUNTIF($A$1:$A$2000,$C322)&gt;0,"Nace 2025 existant","Non 2025")</f>
        <v>Nace 2025 existant</v>
      </c>
      <c r="J322" s="25" t="s">
        <v>3</v>
      </c>
      <c r="K322" s="25"/>
      <c r="L322" s="25"/>
      <c r="M322" s="26"/>
    </row>
    <row r="323" spans="1:13" ht="25.5" x14ac:dyDescent="0.2">
      <c r="A323" s="49" t="s">
        <v>610</v>
      </c>
      <c r="B323" s="26" t="s">
        <v>2701</v>
      </c>
      <c r="C323" s="49" t="s">
        <v>610</v>
      </c>
      <c r="D323" s="26" t="s">
        <v>2700</v>
      </c>
      <c r="E323" s="37">
        <v>0</v>
      </c>
      <c r="F323" s="30">
        <f>IF(COUNTIF(Tableau8[Exclus], C323) &gt; 0, 1, 0)</f>
        <v>0</v>
      </c>
      <c r="G323" s="47"/>
      <c r="H323" s="47" t="str">
        <f t="shared" si="10"/>
        <v>NACE 2008 existant</v>
      </c>
      <c r="I323" s="47" t="str">
        <f t="shared" si="11"/>
        <v>Nace 2025 existant</v>
      </c>
      <c r="J323" s="25" t="s">
        <v>3</v>
      </c>
      <c r="K323" s="25"/>
      <c r="L323" s="25"/>
      <c r="M323" s="26"/>
    </row>
    <row r="324" spans="1:13" ht="38.25" x14ac:dyDescent="0.2">
      <c r="A324" s="49" t="s">
        <v>494</v>
      </c>
      <c r="B324" s="26" t="s">
        <v>495</v>
      </c>
      <c r="C324" s="49" t="s">
        <v>491</v>
      </c>
      <c r="D324" s="26" t="s">
        <v>492</v>
      </c>
      <c r="E324" s="25">
        <v>0</v>
      </c>
      <c r="F324" s="30">
        <f>IF(COUNTIF(Tableau8[Exclus], C324) &gt; 0, 1, 0)</f>
        <v>0</v>
      </c>
      <c r="G324" s="47"/>
      <c r="H324" s="47" t="str">
        <f t="shared" si="10"/>
        <v>NACE 2008 existant</v>
      </c>
      <c r="I324" s="47" t="str">
        <f t="shared" si="11"/>
        <v>Nace 2025 existant</v>
      </c>
      <c r="J324" s="25" t="s">
        <v>18</v>
      </c>
      <c r="K324" s="25"/>
      <c r="L324" s="25"/>
      <c r="M324" s="25"/>
    </row>
    <row r="325" spans="1:13" ht="38.25" x14ac:dyDescent="0.2">
      <c r="A325" s="49" t="s">
        <v>494</v>
      </c>
      <c r="B325" s="26" t="s">
        <v>2703</v>
      </c>
      <c r="C325" s="49" t="s">
        <v>494</v>
      </c>
      <c r="D325" s="26" t="s">
        <v>2702</v>
      </c>
      <c r="E325" s="37">
        <v>0</v>
      </c>
      <c r="F325" s="30">
        <f>IF(COUNTIF(Tableau8[Exclus], C325) &gt; 0, 1, 0)</f>
        <v>0</v>
      </c>
      <c r="G325" s="47"/>
      <c r="H325" s="47" t="str">
        <f t="shared" si="10"/>
        <v>NACE 2008 existant</v>
      </c>
      <c r="I325" s="47" t="str">
        <f t="shared" si="11"/>
        <v>Nace 2025 existant</v>
      </c>
      <c r="J325" s="25" t="s">
        <v>19</v>
      </c>
      <c r="K325" s="25"/>
      <c r="L325" s="25"/>
      <c r="M325" s="26"/>
    </row>
    <row r="326" spans="1:13" ht="25.5" x14ac:dyDescent="0.2">
      <c r="A326" s="49" t="s">
        <v>614</v>
      </c>
      <c r="B326" s="26" t="s">
        <v>615</v>
      </c>
      <c r="C326" s="49" t="s">
        <v>614</v>
      </c>
      <c r="D326" s="26" t="s">
        <v>615</v>
      </c>
      <c r="E326" s="37">
        <v>0</v>
      </c>
      <c r="F326" s="30">
        <f>IF(COUNTIF(Tableau8[Exclus], C326) &gt; 0, 1, 0)</f>
        <v>0</v>
      </c>
      <c r="G326" s="47"/>
      <c r="H326" s="47" t="str">
        <f t="shared" si="10"/>
        <v>NACE 2008 existant</v>
      </c>
      <c r="I326" s="47" t="str">
        <f t="shared" si="11"/>
        <v>Nace 2025 existant</v>
      </c>
      <c r="J326" s="25" t="s">
        <v>3</v>
      </c>
      <c r="K326" s="25"/>
      <c r="L326" s="25"/>
      <c r="M326" s="26"/>
    </row>
    <row r="327" spans="1:13" ht="38.25" x14ac:dyDescent="0.2">
      <c r="A327" s="49" t="s">
        <v>616</v>
      </c>
      <c r="B327" s="26" t="s">
        <v>618</v>
      </c>
      <c r="C327" s="49" t="s">
        <v>616</v>
      </c>
      <c r="D327" s="26" t="s">
        <v>2704</v>
      </c>
      <c r="E327" s="37">
        <v>0</v>
      </c>
      <c r="F327" s="30">
        <f>IF(COUNTIF(Tableau8[Exclus], C327) &gt; 0, 1, 0)</f>
        <v>0</v>
      </c>
      <c r="G327" s="47"/>
      <c r="H327" s="47" t="str">
        <f t="shared" si="10"/>
        <v>NACE 2008 existant</v>
      </c>
      <c r="I327" s="47" t="str">
        <f t="shared" si="11"/>
        <v>Nace 2025 existant</v>
      </c>
      <c r="J327" s="25" t="s">
        <v>19</v>
      </c>
      <c r="K327" s="25"/>
      <c r="L327" s="25"/>
      <c r="M327" s="26"/>
    </row>
    <row r="328" spans="1:13" ht="25.5" x14ac:dyDescent="0.2">
      <c r="A328" s="49" t="s">
        <v>619</v>
      </c>
      <c r="B328" s="26" t="s">
        <v>620</v>
      </c>
      <c r="C328" s="49" t="s">
        <v>619</v>
      </c>
      <c r="D328" s="26" t="s">
        <v>620</v>
      </c>
      <c r="E328" s="37">
        <v>0</v>
      </c>
      <c r="F328" s="30">
        <f>IF(COUNTIF(Tableau8[Exclus], C328) &gt; 0, 1, 0)</f>
        <v>0</v>
      </c>
      <c r="G328" s="47"/>
      <c r="H328" s="47" t="str">
        <f t="shared" si="10"/>
        <v>NACE 2008 existant</v>
      </c>
      <c r="I328" s="47" t="str">
        <f t="shared" si="11"/>
        <v>Nace 2025 existant</v>
      </c>
      <c r="J328" s="25" t="s">
        <v>3</v>
      </c>
      <c r="K328" s="25"/>
      <c r="L328" s="25"/>
      <c r="M328" s="26"/>
    </row>
    <row r="329" spans="1:13" ht="38.25" x14ac:dyDescent="0.2">
      <c r="A329" s="49" t="s">
        <v>612</v>
      </c>
      <c r="B329" s="26" t="s">
        <v>613</v>
      </c>
      <c r="C329" s="49" t="s">
        <v>494</v>
      </c>
      <c r="D329" s="26" t="s">
        <v>611</v>
      </c>
      <c r="E329" s="25">
        <v>0</v>
      </c>
      <c r="F329" s="30">
        <f>IF(COUNTIF(Tableau8[Exclus], C329) &gt; 0, 1, 0)</f>
        <v>0</v>
      </c>
      <c r="G329" s="47"/>
      <c r="H329" s="47" t="str">
        <f t="shared" si="10"/>
        <v>NACE 2008 existant</v>
      </c>
      <c r="I329" s="47" t="str">
        <f t="shared" si="11"/>
        <v>Nace 2025 existant</v>
      </c>
      <c r="J329" s="25" t="s">
        <v>18</v>
      </c>
      <c r="K329" s="25"/>
      <c r="L329" s="25"/>
      <c r="M329" s="25"/>
    </row>
    <row r="330" spans="1:13" ht="38.25" x14ac:dyDescent="0.2">
      <c r="A330" s="49" t="s">
        <v>612</v>
      </c>
      <c r="B330" s="26" t="s">
        <v>2705</v>
      </c>
      <c r="C330" s="49" t="s">
        <v>612</v>
      </c>
      <c r="D330" s="26" t="s">
        <v>621</v>
      </c>
      <c r="E330" s="37">
        <v>0</v>
      </c>
      <c r="F330" s="30">
        <f>IF(COUNTIF(Tableau8[Exclus], C330) &gt; 0, 1, 0)</f>
        <v>0</v>
      </c>
      <c r="G330" s="47"/>
      <c r="H330" s="47" t="str">
        <f t="shared" si="10"/>
        <v>NACE 2008 existant</v>
      </c>
      <c r="I330" s="47" t="str">
        <f t="shared" si="11"/>
        <v>Nace 2025 existant</v>
      </c>
      <c r="J330" s="25" t="s">
        <v>19</v>
      </c>
      <c r="K330" s="25"/>
      <c r="L330" s="25"/>
      <c r="M330" s="26"/>
    </row>
    <row r="331" spans="1:13" x14ac:dyDescent="0.2">
      <c r="A331" s="49" t="s">
        <v>622</v>
      </c>
      <c r="B331" s="26" t="s">
        <v>623</v>
      </c>
      <c r="C331" s="49" t="s">
        <v>622</v>
      </c>
      <c r="D331" s="26" t="s">
        <v>2706</v>
      </c>
      <c r="E331" s="37">
        <v>0</v>
      </c>
      <c r="F331" s="30">
        <f>IF(COUNTIF(Tableau8[Exclus], C331) &gt; 0, 1, 0)</f>
        <v>0</v>
      </c>
      <c r="G331" s="47"/>
      <c r="H331" s="47" t="str">
        <f t="shared" si="10"/>
        <v>NACE 2008 existant</v>
      </c>
      <c r="I331" s="47" t="str">
        <f t="shared" si="11"/>
        <v>Nace 2025 existant</v>
      </c>
      <c r="J331" s="25" t="s">
        <v>3</v>
      </c>
      <c r="K331" s="25"/>
      <c r="L331" s="25"/>
      <c r="M331" s="26"/>
    </row>
    <row r="332" spans="1:13" x14ac:dyDescent="0.2">
      <c r="A332" s="49" t="s">
        <v>624</v>
      </c>
      <c r="B332" s="26" t="s">
        <v>625</v>
      </c>
      <c r="C332" s="49" t="s">
        <v>624</v>
      </c>
      <c r="D332" s="26" t="s">
        <v>625</v>
      </c>
      <c r="E332" s="37">
        <v>0</v>
      </c>
      <c r="F332" s="30">
        <f>IF(COUNTIF(Tableau8[Exclus], C332) &gt; 0, 1, 0)</f>
        <v>0</v>
      </c>
      <c r="G332" s="47"/>
      <c r="H332" s="47" t="str">
        <f t="shared" si="10"/>
        <v>NACE 2008 existant</v>
      </c>
      <c r="I332" s="47" t="str">
        <f t="shared" si="11"/>
        <v>Nace 2025 existant</v>
      </c>
      <c r="J332" s="25" t="s">
        <v>3</v>
      </c>
      <c r="K332" s="25"/>
      <c r="L332" s="25"/>
      <c r="M332" s="26"/>
    </row>
    <row r="333" spans="1:13" ht="25.5" x14ac:dyDescent="0.2">
      <c r="A333" s="49" t="s">
        <v>626</v>
      </c>
      <c r="B333" s="26" t="s">
        <v>2708</v>
      </c>
      <c r="C333" s="49" t="s">
        <v>626</v>
      </c>
      <c r="D333" s="26" t="s">
        <v>2707</v>
      </c>
      <c r="E333" s="37">
        <v>0</v>
      </c>
      <c r="F333" s="30">
        <f>IF(COUNTIF(Tableau8[Exclus], C333) &gt; 0, 1, 0)</f>
        <v>0</v>
      </c>
      <c r="G333" s="47"/>
      <c r="H333" s="47" t="str">
        <f t="shared" si="10"/>
        <v>NACE 2008 existant</v>
      </c>
      <c r="I333" s="47" t="str">
        <f t="shared" si="11"/>
        <v>Nace 2025 existant</v>
      </c>
      <c r="J333" s="25" t="s">
        <v>3</v>
      </c>
      <c r="K333" s="25"/>
      <c r="L333" s="25"/>
      <c r="M333" s="26"/>
    </row>
    <row r="334" spans="1:13" ht="25.5" x14ac:dyDescent="0.2">
      <c r="A334" s="49" t="s">
        <v>627</v>
      </c>
      <c r="B334" s="26" t="s">
        <v>628</v>
      </c>
      <c r="C334" s="49" t="s">
        <v>627</v>
      </c>
      <c r="D334" s="26" t="s">
        <v>628</v>
      </c>
      <c r="E334" s="37">
        <v>0</v>
      </c>
      <c r="F334" s="30">
        <f>IF(COUNTIF(Tableau8[Exclus], C334) &gt; 0, 1, 0)</f>
        <v>0</v>
      </c>
      <c r="G334" s="47"/>
      <c r="H334" s="47" t="str">
        <f t="shared" si="10"/>
        <v>NACE 2008 existant</v>
      </c>
      <c r="I334" s="47" t="str">
        <f t="shared" si="11"/>
        <v>Nace 2025 existant</v>
      </c>
      <c r="J334" s="25" t="s">
        <v>3</v>
      </c>
      <c r="K334" s="25"/>
      <c r="L334" s="25"/>
      <c r="M334" s="26"/>
    </row>
    <row r="335" spans="1:13" x14ac:dyDescent="0.2">
      <c r="A335" s="49" t="s">
        <v>629</v>
      </c>
      <c r="B335" s="26" t="s">
        <v>630</v>
      </c>
      <c r="C335" s="49" t="s">
        <v>629</v>
      </c>
      <c r="D335" s="26" t="s">
        <v>630</v>
      </c>
      <c r="E335" s="37">
        <v>0</v>
      </c>
      <c r="F335" s="30">
        <f>IF(COUNTIF(Tableau8[Exclus], C335) &gt; 0, 1, 0)</f>
        <v>0</v>
      </c>
      <c r="G335" s="47"/>
      <c r="H335" s="47" t="str">
        <f t="shared" si="10"/>
        <v>NACE 2008 existant</v>
      </c>
      <c r="I335" s="47" t="str">
        <f t="shared" si="11"/>
        <v>Nace 2025 existant</v>
      </c>
      <c r="J335" s="25" t="s">
        <v>19</v>
      </c>
      <c r="K335" s="25"/>
      <c r="L335" s="25"/>
      <c r="M335" s="26"/>
    </row>
    <row r="336" spans="1:13" ht="38.25" x14ac:dyDescent="0.2">
      <c r="A336" s="49" t="s">
        <v>633</v>
      </c>
      <c r="B336" s="26" t="s">
        <v>634</v>
      </c>
      <c r="C336" s="49" t="s">
        <v>633</v>
      </c>
      <c r="D336" s="26" t="s">
        <v>634</v>
      </c>
      <c r="E336" s="37">
        <v>0</v>
      </c>
      <c r="F336" s="30">
        <f>IF(COUNTIF(Tableau8[Exclus], C336) &gt; 0, 1, 0)</f>
        <v>0</v>
      </c>
      <c r="G336" s="47"/>
      <c r="H336" s="47" t="str">
        <f t="shared" si="10"/>
        <v>NACE 2008 existant</v>
      </c>
      <c r="I336" s="47" t="str">
        <f t="shared" si="11"/>
        <v>Nace 2025 existant</v>
      </c>
      <c r="J336" s="25" t="s">
        <v>3</v>
      </c>
      <c r="K336" s="25"/>
      <c r="L336" s="25"/>
      <c r="M336" s="26"/>
    </row>
    <row r="337" spans="1:13" ht="25.5" x14ac:dyDescent="0.2">
      <c r="A337" s="49" t="s">
        <v>635</v>
      </c>
      <c r="B337" s="26" t="s">
        <v>2709</v>
      </c>
      <c r="C337" s="49" t="s">
        <v>635</v>
      </c>
      <c r="D337" s="26" t="s">
        <v>636</v>
      </c>
      <c r="E337" s="37">
        <v>0</v>
      </c>
      <c r="F337" s="30">
        <f>IF(COUNTIF(Tableau8[Exclus], C337) &gt; 0, 1, 0)</f>
        <v>0</v>
      </c>
      <c r="G337" s="47"/>
      <c r="H337" s="47" t="str">
        <f t="shared" si="10"/>
        <v>NACE 2008 existant</v>
      </c>
      <c r="I337" s="47" t="str">
        <f t="shared" si="11"/>
        <v>Nace 2025 existant</v>
      </c>
      <c r="J337" s="25" t="s">
        <v>3</v>
      </c>
      <c r="K337" s="25"/>
      <c r="L337" s="25"/>
      <c r="M337" s="26"/>
    </row>
    <row r="338" spans="1:13" ht="25.5" x14ac:dyDescent="0.2">
      <c r="A338" s="49" t="s">
        <v>637</v>
      </c>
      <c r="B338" s="26" t="s">
        <v>638</v>
      </c>
      <c r="C338" s="49" t="s">
        <v>637</v>
      </c>
      <c r="D338" s="26" t="s">
        <v>638</v>
      </c>
      <c r="E338" s="37">
        <v>0</v>
      </c>
      <c r="F338" s="30">
        <f>IF(COUNTIF(Tableau8[Exclus], C338) &gt; 0, 1, 0)</f>
        <v>0</v>
      </c>
      <c r="G338" s="47"/>
      <c r="H338" s="47" t="str">
        <f t="shared" si="10"/>
        <v>NACE 2008 existant</v>
      </c>
      <c r="I338" s="47" t="str">
        <f t="shared" si="11"/>
        <v>Nace 2025 existant</v>
      </c>
      <c r="J338" s="25" t="s">
        <v>3</v>
      </c>
      <c r="K338" s="25"/>
      <c r="L338" s="25"/>
      <c r="M338" s="26"/>
    </row>
    <row r="339" spans="1:13" ht="25.5" x14ac:dyDescent="0.2">
      <c r="A339" s="49" t="s">
        <v>637</v>
      </c>
      <c r="B339" s="26" t="s">
        <v>638</v>
      </c>
      <c r="C339" s="49" t="s">
        <v>648</v>
      </c>
      <c r="D339" s="26" t="s">
        <v>649</v>
      </c>
      <c r="E339" s="25">
        <v>0</v>
      </c>
      <c r="F339" s="30">
        <f>IF(COUNTIF(Tableau8[Exclus], C339) &gt; 0, 1, 0)</f>
        <v>0</v>
      </c>
      <c r="G339" s="47"/>
      <c r="H339" s="47" t="str">
        <f t="shared" si="10"/>
        <v>NACE 2008 existant</v>
      </c>
      <c r="I339" s="47" t="str">
        <f t="shared" si="11"/>
        <v>Nace 2025 existant</v>
      </c>
      <c r="J339" s="25" t="s">
        <v>18</v>
      </c>
      <c r="K339" s="25"/>
      <c r="L339" s="25"/>
      <c r="M339" s="25"/>
    </row>
    <row r="340" spans="1:13" ht="25.5" x14ac:dyDescent="0.2">
      <c r="A340" s="49" t="s">
        <v>639</v>
      </c>
      <c r="B340" s="26" t="s">
        <v>2710</v>
      </c>
      <c r="C340" s="49" t="s">
        <v>639</v>
      </c>
      <c r="D340" s="26" t="s">
        <v>640</v>
      </c>
      <c r="E340" s="37">
        <v>0</v>
      </c>
      <c r="F340" s="30">
        <f>IF(COUNTIF(Tableau8[Exclus], C340) &gt; 0, 1, 0)</f>
        <v>0</v>
      </c>
      <c r="G340" s="47"/>
      <c r="H340" s="47" t="str">
        <f t="shared" si="10"/>
        <v>NACE 2008 existant</v>
      </c>
      <c r="I340" s="47" t="str">
        <f t="shared" si="11"/>
        <v>Nace 2025 existant</v>
      </c>
      <c r="J340" s="25" t="s">
        <v>3</v>
      </c>
      <c r="K340" s="25"/>
      <c r="L340" s="25"/>
      <c r="M340" s="26"/>
    </row>
    <row r="341" spans="1:13" ht="25.5" x14ac:dyDescent="0.2">
      <c r="A341" s="49" t="s">
        <v>639</v>
      </c>
      <c r="B341" s="26" t="s">
        <v>641</v>
      </c>
      <c r="C341" s="49" t="s">
        <v>642</v>
      </c>
      <c r="D341" s="26" t="s">
        <v>643</v>
      </c>
      <c r="E341" s="25">
        <v>0</v>
      </c>
      <c r="F341" s="30">
        <f>IF(COUNTIF(Tableau8[Exclus], C341) &gt; 0, 1, 0)</f>
        <v>0</v>
      </c>
      <c r="G341" s="47"/>
      <c r="H341" s="47" t="str">
        <f t="shared" si="10"/>
        <v>NACE 2008 existant</v>
      </c>
      <c r="I341" s="47" t="str">
        <f t="shared" si="11"/>
        <v>Non 2025</v>
      </c>
      <c r="J341" s="25" t="s">
        <v>18</v>
      </c>
      <c r="K341" s="25"/>
      <c r="L341" s="25"/>
      <c r="M341" s="25"/>
    </row>
    <row r="342" spans="1:13" ht="25.5" x14ac:dyDescent="0.2">
      <c r="A342" s="49" t="s">
        <v>644</v>
      </c>
      <c r="B342" s="26" t="s">
        <v>645</v>
      </c>
      <c r="C342" s="49" t="s">
        <v>642</v>
      </c>
      <c r="D342" s="26" t="s">
        <v>643</v>
      </c>
      <c r="E342" s="37">
        <v>0</v>
      </c>
      <c r="F342" s="30">
        <f>IF(COUNTIF(Tableau8[Exclus], C342) &gt; 0, 1, 0)</f>
        <v>0</v>
      </c>
      <c r="G342" s="47"/>
      <c r="H342" s="47" t="str">
        <f t="shared" si="10"/>
        <v>Non 2008</v>
      </c>
      <c r="I342" s="47" t="str">
        <f t="shared" si="11"/>
        <v>Non 2025</v>
      </c>
      <c r="J342" s="25" t="s">
        <v>19</v>
      </c>
      <c r="K342" s="25"/>
      <c r="L342" s="25"/>
      <c r="M342" s="26" t="s">
        <v>2994</v>
      </c>
    </row>
    <row r="343" spans="1:13" ht="25.5" x14ac:dyDescent="0.2">
      <c r="A343" s="49" t="s">
        <v>646</v>
      </c>
      <c r="B343" s="26" t="s">
        <v>647</v>
      </c>
      <c r="C343" s="49" t="s">
        <v>646</v>
      </c>
      <c r="D343" s="26" t="s">
        <v>647</v>
      </c>
      <c r="E343" s="37">
        <v>0</v>
      </c>
      <c r="F343" s="30">
        <f>IF(COUNTIF(Tableau8[Exclus], C343) &gt; 0, 1, 0)</f>
        <v>0</v>
      </c>
      <c r="G343" s="47"/>
      <c r="H343" s="47" t="str">
        <f t="shared" si="10"/>
        <v>NACE 2008 existant</v>
      </c>
      <c r="I343" s="47" t="str">
        <f t="shared" si="11"/>
        <v>Nace 2025 existant</v>
      </c>
      <c r="J343" s="25" t="s">
        <v>3</v>
      </c>
      <c r="K343" s="25"/>
      <c r="L343" s="25"/>
      <c r="M343" s="26"/>
    </row>
    <row r="344" spans="1:13" ht="25.5" x14ac:dyDescent="0.2">
      <c r="A344" s="49" t="s">
        <v>648</v>
      </c>
      <c r="B344" s="26" t="s">
        <v>649</v>
      </c>
      <c r="C344" s="49" t="s">
        <v>648</v>
      </c>
      <c r="D344" s="26" t="s">
        <v>649</v>
      </c>
      <c r="E344" s="37">
        <v>0</v>
      </c>
      <c r="F344" s="30">
        <f>IF(COUNTIF(Tableau8[Exclus], C344) &gt; 0, 1, 0)</f>
        <v>0</v>
      </c>
      <c r="G344" s="47"/>
      <c r="H344" s="47" t="str">
        <f t="shared" si="10"/>
        <v>NACE 2008 existant</v>
      </c>
      <c r="I344" s="47" t="str">
        <f t="shared" si="11"/>
        <v>Nace 2025 existant</v>
      </c>
      <c r="J344" s="25" t="s">
        <v>19</v>
      </c>
      <c r="K344" s="25"/>
      <c r="L344" s="25"/>
      <c r="M344" s="26"/>
    </row>
    <row r="345" spans="1:13" ht="38.25" x14ac:dyDescent="0.2">
      <c r="A345" s="49" t="s">
        <v>631</v>
      </c>
      <c r="B345" s="26" t="s">
        <v>632</v>
      </c>
      <c r="C345" s="49" t="s">
        <v>629</v>
      </c>
      <c r="D345" s="26" t="s">
        <v>630</v>
      </c>
      <c r="E345" s="25">
        <v>0</v>
      </c>
      <c r="F345" s="30">
        <f>IF(COUNTIF(Tableau8[Exclus], C345) &gt; 0, 1, 0)</f>
        <v>0</v>
      </c>
      <c r="G345" s="47"/>
      <c r="H345" s="47" t="str">
        <f t="shared" si="10"/>
        <v>NACE 2008 existant</v>
      </c>
      <c r="I345" s="47" t="str">
        <f t="shared" si="11"/>
        <v>Nace 2025 existant</v>
      </c>
      <c r="J345" s="25" t="s">
        <v>18</v>
      </c>
      <c r="K345" s="25"/>
      <c r="L345" s="25"/>
      <c r="M345" s="25"/>
    </row>
    <row r="346" spans="1:13" ht="38.25" x14ac:dyDescent="0.2">
      <c r="A346" s="49" t="s">
        <v>631</v>
      </c>
      <c r="B346" s="26" t="s">
        <v>2711</v>
      </c>
      <c r="C346" s="49" t="s">
        <v>631</v>
      </c>
      <c r="D346" s="26" t="s">
        <v>650</v>
      </c>
      <c r="E346" s="37">
        <v>0</v>
      </c>
      <c r="F346" s="30">
        <f>IF(COUNTIF(Tableau8[Exclus], C346) &gt; 0, 1, 0)</f>
        <v>0</v>
      </c>
      <c r="G346" s="47"/>
      <c r="H346" s="47" t="str">
        <f t="shared" si="10"/>
        <v>NACE 2008 existant</v>
      </c>
      <c r="I346" s="47" t="str">
        <f t="shared" si="11"/>
        <v>Nace 2025 existant</v>
      </c>
      <c r="J346" s="25" t="s">
        <v>3</v>
      </c>
      <c r="K346" s="25"/>
      <c r="L346" s="25"/>
      <c r="M346" s="26"/>
    </row>
    <row r="347" spans="1:13" ht="25.5" x14ac:dyDescent="0.2">
      <c r="A347" s="49" t="s">
        <v>651</v>
      </c>
      <c r="B347" s="26" t="s">
        <v>2712</v>
      </c>
      <c r="C347" s="49" t="s">
        <v>651</v>
      </c>
      <c r="D347" s="26" t="s">
        <v>652</v>
      </c>
      <c r="E347" s="37">
        <v>0</v>
      </c>
      <c r="F347" s="30">
        <f>IF(COUNTIF(Tableau8[Exclus], C347) &gt; 0, 1, 0)</f>
        <v>0</v>
      </c>
      <c r="G347" s="47"/>
      <c r="H347" s="47" t="str">
        <f t="shared" si="10"/>
        <v>NACE 2008 existant</v>
      </c>
      <c r="I347" s="47" t="str">
        <f t="shared" si="11"/>
        <v>Nace 2025 existant</v>
      </c>
      <c r="J347" s="25" t="s">
        <v>3</v>
      </c>
      <c r="K347" s="25"/>
      <c r="L347" s="25"/>
      <c r="M347" s="26"/>
    </row>
    <row r="348" spans="1:13" ht="25.5" x14ac:dyDescent="0.2">
      <c r="A348" s="49" t="s">
        <v>653</v>
      </c>
      <c r="B348" s="26" t="s">
        <v>654</v>
      </c>
      <c r="C348" s="49" t="s">
        <v>653</v>
      </c>
      <c r="D348" s="26" t="s">
        <v>654</v>
      </c>
      <c r="E348" s="37">
        <v>0</v>
      </c>
      <c r="F348" s="30">
        <f>IF(COUNTIF(Tableau8[Exclus], C348) &gt; 0, 1, 0)</f>
        <v>0</v>
      </c>
      <c r="G348" s="47"/>
      <c r="H348" s="47" t="str">
        <f t="shared" si="10"/>
        <v>NACE 2008 existant</v>
      </c>
      <c r="I348" s="47" t="str">
        <f t="shared" si="11"/>
        <v>Nace 2025 existant</v>
      </c>
      <c r="J348" s="25" t="s">
        <v>3</v>
      </c>
      <c r="K348" s="25"/>
      <c r="L348" s="25"/>
      <c r="M348" s="26"/>
    </row>
    <row r="349" spans="1:13" ht="25.5" x14ac:dyDescent="0.2">
      <c r="A349" s="49" t="s">
        <v>655</v>
      </c>
      <c r="B349" s="26" t="s">
        <v>656</v>
      </c>
      <c r="C349" s="49" t="s">
        <v>655</v>
      </c>
      <c r="D349" s="26" t="s">
        <v>656</v>
      </c>
      <c r="E349" s="37">
        <v>0</v>
      </c>
      <c r="F349" s="30">
        <f>IF(COUNTIF(Tableau8[Exclus], C349) &gt; 0, 1, 0)</f>
        <v>0</v>
      </c>
      <c r="G349" s="47"/>
      <c r="H349" s="47" t="str">
        <f t="shared" si="10"/>
        <v>NACE 2008 existant</v>
      </c>
      <c r="I349" s="47" t="str">
        <f t="shared" si="11"/>
        <v>Nace 2025 existant</v>
      </c>
      <c r="J349" s="25" t="s">
        <v>19</v>
      </c>
      <c r="K349" s="25"/>
      <c r="L349" s="25"/>
      <c r="M349" s="26"/>
    </row>
    <row r="350" spans="1:13" ht="25.5" x14ac:dyDescent="0.2">
      <c r="A350" s="49" t="s">
        <v>657</v>
      </c>
      <c r="B350" s="26" t="s">
        <v>658</v>
      </c>
      <c r="C350" s="49" t="s">
        <v>655</v>
      </c>
      <c r="D350" s="26" t="s">
        <v>656</v>
      </c>
      <c r="E350" s="25">
        <v>0</v>
      </c>
      <c r="F350" s="30">
        <f>IF(COUNTIF(Tableau8[Exclus], C350) &gt; 0, 1, 0)</f>
        <v>0</v>
      </c>
      <c r="G350" s="47"/>
      <c r="H350" s="47" t="str">
        <f t="shared" si="10"/>
        <v>Non 2008</v>
      </c>
      <c r="I350" s="47" t="str">
        <f t="shared" si="11"/>
        <v>Nace 2025 existant</v>
      </c>
      <c r="J350" s="25" t="s">
        <v>18</v>
      </c>
      <c r="K350" s="25"/>
      <c r="L350" s="25"/>
      <c r="M350" s="25"/>
    </row>
    <row r="351" spans="1:13" ht="25.5" x14ac:dyDescent="0.2">
      <c r="A351" s="49" t="s">
        <v>657</v>
      </c>
      <c r="B351" s="26" t="s">
        <v>658</v>
      </c>
      <c r="C351" s="49" t="s">
        <v>659</v>
      </c>
      <c r="D351" s="26" t="s">
        <v>660</v>
      </c>
      <c r="E351" s="25">
        <v>0</v>
      </c>
      <c r="F351" s="30">
        <f>IF(COUNTIF(Tableau8[Exclus], C351) &gt; 0, 1, 0)</f>
        <v>0</v>
      </c>
      <c r="G351" s="47"/>
      <c r="H351" s="47" t="str">
        <f t="shared" si="10"/>
        <v>Non 2008</v>
      </c>
      <c r="I351" s="47" t="str">
        <f t="shared" si="11"/>
        <v>Nace 2025 existant</v>
      </c>
      <c r="J351" s="25" t="s">
        <v>18</v>
      </c>
      <c r="K351" s="25"/>
      <c r="L351" s="25"/>
      <c r="M351" s="25"/>
    </row>
    <row r="352" spans="1:13" ht="25.5" x14ac:dyDescent="0.2">
      <c r="A352" s="49" t="s">
        <v>659</v>
      </c>
      <c r="B352" s="26" t="s">
        <v>660</v>
      </c>
      <c r="C352" s="49" t="s">
        <v>659</v>
      </c>
      <c r="D352" s="26" t="s">
        <v>660</v>
      </c>
      <c r="E352" s="37">
        <v>0</v>
      </c>
      <c r="F352" s="30">
        <f>IF(COUNTIF(Tableau8[Exclus], C352) &gt; 0, 1, 0)</f>
        <v>0</v>
      </c>
      <c r="G352" s="47"/>
      <c r="H352" s="47" t="str">
        <f t="shared" si="10"/>
        <v>NACE 2008 existant</v>
      </c>
      <c r="I352" s="47" t="str">
        <f t="shared" si="11"/>
        <v>Nace 2025 existant</v>
      </c>
      <c r="J352" s="25" t="s">
        <v>19</v>
      </c>
      <c r="K352" s="25"/>
      <c r="L352" s="25"/>
      <c r="M352" s="26"/>
    </row>
    <row r="353" spans="1:13" ht="25.5" x14ac:dyDescent="0.2">
      <c r="A353" s="49" t="s">
        <v>572</v>
      </c>
      <c r="B353" s="26" t="s">
        <v>573</v>
      </c>
      <c r="C353" s="49" t="s">
        <v>569</v>
      </c>
      <c r="D353" s="26" t="s">
        <v>570</v>
      </c>
      <c r="E353" s="25">
        <v>0</v>
      </c>
      <c r="F353" s="30">
        <f>IF(COUNTIF(Tableau8[Exclus], C353) &gt; 0, 1, 0)</f>
        <v>0</v>
      </c>
      <c r="G353" s="47"/>
      <c r="H353" s="47" t="str">
        <f t="shared" si="10"/>
        <v>NACE 2008 existant</v>
      </c>
      <c r="I353" s="47" t="str">
        <f t="shared" si="11"/>
        <v>Nace 2025 existant</v>
      </c>
      <c r="J353" s="25" t="s">
        <v>18</v>
      </c>
      <c r="K353" s="25"/>
      <c r="L353" s="25"/>
      <c r="M353" s="25"/>
    </row>
    <row r="354" spans="1:13" ht="25.5" x14ac:dyDescent="0.2">
      <c r="A354" s="49" t="s">
        <v>572</v>
      </c>
      <c r="B354" s="26" t="s">
        <v>573</v>
      </c>
      <c r="C354" s="49" t="s">
        <v>572</v>
      </c>
      <c r="D354" s="26" t="s">
        <v>2713</v>
      </c>
      <c r="E354" s="37">
        <v>0</v>
      </c>
      <c r="F354" s="30">
        <f>IF(COUNTIF(Tableau8[Exclus], C354) &gt; 0, 1, 0)</f>
        <v>0</v>
      </c>
      <c r="G354" s="47"/>
      <c r="H354" s="47" t="str">
        <f t="shared" si="10"/>
        <v>NACE 2008 existant</v>
      </c>
      <c r="I354" s="47" t="str">
        <f t="shared" si="11"/>
        <v>Nace 2025 existant</v>
      </c>
      <c r="J354" s="25" t="s">
        <v>3</v>
      </c>
      <c r="K354" s="25"/>
      <c r="L354" s="25"/>
      <c r="M354" s="26"/>
    </row>
    <row r="355" spans="1:13" ht="25.5" x14ac:dyDescent="0.2">
      <c r="A355" s="49" t="s">
        <v>661</v>
      </c>
      <c r="B355" s="26" t="s">
        <v>662</v>
      </c>
      <c r="C355" s="49" t="s">
        <v>661</v>
      </c>
      <c r="D355" s="26" t="s">
        <v>662</v>
      </c>
      <c r="E355" s="37">
        <v>0</v>
      </c>
      <c r="F355" s="30">
        <f>IF(COUNTIF(Tableau8[Exclus], C355) &gt; 0, 1, 0)</f>
        <v>0</v>
      </c>
      <c r="G355" s="47"/>
      <c r="H355" s="47" t="str">
        <f t="shared" si="10"/>
        <v>NACE 2008 existant</v>
      </c>
      <c r="I355" s="47" t="str">
        <f t="shared" si="11"/>
        <v>Nace 2025 existant</v>
      </c>
      <c r="J355" s="25" t="s">
        <v>3</v>
      </c>
      <c r="K355" s="25"/>
      <c r="L355" s="25"/>
      <c r="M355" s="26"/>
    </row>
    <row r="356" spans="1:13" ht="25.5" x14ac:dyDescent="0.2">
      <c r="A356" s="49" t="s">
        <v>663</v>
      </c>
      <c r="B356" s="26" t="s">
        <v>664</v>
      </c>
      <c r="C356" s="49" t="s">
        <v>663</v>
      </c>
      <c r="D356" s="26" t="s">
        <v>664</v>
      </c>
      <c r="E356" s="37">
        <v>0</v>
      </c>
      <c r="F356" s="30">
        <f>IF(COUNTIF(Tableau8[Exclus], C356) &gt; 0, 1, 0)</f>
        <v>0</v>
      </c>
      <c r="G356" s="47"/>
      <c r="H356" s="47" t="str">
        <f t="shared" si="10"/>
        <v>NACE 2008 existant</v>
      </c>
      <c r="I356" s="47" t="str">
        <f t="shared" si="11"/>
        <v>Nace 2025 existant</v>
      </c>
      <c r="J356" s="25" t="s">
        <v>3</v>
      </c>
      <c r="K356" s="25"/>
      <c r="L356" s="25"/>
      <c r="M356" s="26"/>
    </row>
    <row r="357" spans="1:13" ht="25.5" x14ac:dyDescent="0.2">
      <c r="A357" s="49" t="s">
        <v>595</v>
      </c>
      <c r="B357" s="26" t="s">
        <v>596</v>
      </c>
      <c r="C357" s="49" t="s">
        <v>592</v>
      </c>
      <c r="D357" s="26" t="s">
        <v>593</v>
      </c>
      <c r="E357" s="25">
        <v>0</v>
      </c>
      <c r="F357" s="30">
        <f>IF(COUNTIF(Tableau8[Exclus], C357) &gt; 0, 1, 0)</f>
        <v>0</v>
      </c>
      <c r="G357" s="47"/>
      <c r="H357" s="47" t="str">
        <f t="shared" si="10"/>
        <v>NACE 2008 existant</v>
      </c>
      <c r="I357" s="47" t="str">
        <f t="shared" si="11"/>
        <v>Nace 2025 existant</v>
      </c>
      <c r="J357" s="25" t="s">
        <v>18</v>
      </c>
      <c r="K357" s="25"/>
      <c r="L357" s="25"/>
      <c r="M357" s="25"/>
    </row>
    <row r="358" spans="1:13" ht="25.5" x14ac:dyDescent="0.2">
      <c r="A358" s="49" t="s">
        <v>595</v>
      </c>
      <c r="B358" s="26" t="s">
        <v>665</v>
      </c>
      <c r="C358" s="49" t="s">
        <v>595</v>
      </c>
      <c r="D358" s="26" t="s">
        <v>665</v>
      </c>
      <c r="E358" s="37">
        <v>0</v>
      </c>
      <c r="F358" s="30">
        <f>IF(COUNTIF(Tableau8[Exclus], C358) &gt; 0, 1, 0)</f>
        <v>0</v>
      </c>
      <c r="G358" s="47"/>
      <c r="H358" s="47" t="str">
        <f t="shared" si="10"/>
        <v>NACE 2008 existant</v>
      </c>
      <c r="I358" s="47" t="str">
        <f t="shared" si="11"/>
        <v>Nace 2025 existant</v>
      </c>
      <c r="J358" s="25" t="s">
        <v>3</v>
      </c>
      <c r="K358" s="25"/>
      <c r="L358" s="25"/>
      <c r="M358" s="26"/>
    </row>
    <row r="359" spans="1:13" ht="25.5" x14ac:dyDescent="0.2">
      <c r="A359" s="49" t="s">
        <v>395</v>
      </c>
      <c r="B359" s="26" t="s">
        <v>396</v>
      </c>
      <c r="C359" s="49" t="s">
        <v>393</v>
      </c>
      <c r="D359" s="26" t="s">
        <v>394</v>
      </c>
      <c r="E359" s="25">
        <v>0</v>
      </c>
      <c r="F359" s="30">
        <f>IF(COUNTIF(Tableau8[Exclus], C359) &gt; 0, 1, 0)</f>
        <v>0</v>
      </c>
      <c r="G359" s="47"/>
      <c r="H359" s="47" t="str">
        <f t="shared" si="10"/>
        <v>NACE 2008 existant</v>
      </c>
      <c r="I359" s="47" t="str">
        <f t="shared" si="11"/>
        <v>Nace 2025 existant</v>
      </c>
      <c r="J359" s="25" t="s">
        <v>18</v>
      </c>
      <c r="K359" s="25"/>
      <c r="L359" s="25"/>
      <c r="M359" s="25"/>
    </row>
    <row r="360" spans="1:13" ht="38.25" x14ac:dyDescent="0.2">
      <c r="A360" s="49" t="s">
        <v>395</v>
      </c>
      <c r="B360" s="26" t="s">
        <v>396</v>
      </c>
      <c r="C360" s="49" t="s">
        <v>599</v>
      </c>
      <c r="D360" s="26" t="s">
        <v>600</v>
      </c>
      <c r="E360" s="25">
        <v>0</v>
      </c>
      <c r="F360" s="30">
        <f>IF(COUNTIF(Tableau8[Exclus], C360) &gt; 0, 1, 0)</f>
        <v>0</v>
      </c>
      <c r="G360" s="47"/>
      <c r="H360" s="47" t="str">
        <f t="shared" si="10"/>
        <v>NACE 2008 existant</v>
      </c>
      <c r="I360" s="47" t="str">
        <f t="shared" si="11"/>
        <v>Nace 2025 existant</v>
      </c>
      <c r="J360" s="25" t="s">
        <v>18</v>
      </c>
      <c r="K360" s="25"/>
      <c r="L360" s="25"/>
      <c r="M360" s="25"/>
    </row>
    <row r="361" spans="1:13" ht="25.5" x14ac:dyDescent="0.2">
      <c r="A361" s="49" t="s">
        <v>395</v>
      </c>
      <c r="B361" s="26" t="s">
        <v>396</v>
      </c>
      <c r="C361" s="49" t="s">
        <v>612</v>
      </c>
      <c r="D361" s="26" t="s">
        <v>621</v>
      </c>
      <c r="E361" s="25">
        <v>0</v>
      </c>
      <c r="F361" s="30">
        <f>IF(COUNTIF(Tableau8[Exclus], C361) &gt; 0, 1, 0)</f>
        <v>0</v>
      </c>
      <c r="G361" s="47"/>
      <c r="H361" s="47" t="str">
        <f t="shared" si="10"/>
        <v>NACE 2008 existant</v>
      </c>
      <c r="I361" s="47" t="str">
        <f t="shared" si="11"/>
        <v>Nace 2025 existant</v>
      </c>
      <c r="J361" s="25" t="s">
        <v>18</v>
      </c>
      <c r="K361" s="25"/>
      <c r="L361" s="25"/>
      <c r="M361" s="25"/>
    </row>
    <row r="362" spans="1:13" ht="25.5" x14ac:dyDescent="0.2">
      <c r="A362" s="49" t="s">
        <v>395</v>
      </c>
      <c r="B362" s="26" t="s">
        <v>2715</v>
      </c>
      <c r="C362" s="49" t="s">
        <v>395</v>
      </c>
      <c r="D362" s="26" t="s">
        <v>2714</v>
      </c>
      <c r="E362" s="37">
        <v>0</v>
      </c>
      <c r="F362" s="30">
        <f>IF(COUNTIF(Tableau8[Exclus], C362) &gt; 0, 1, 0)</f>
        <v>0</v>
      </c>
      <c r="G362" s="47"/>
      <c r="H362" s="47" t="str">
        <f t="shared" si="10"/>
        <v>NACE 2008 existant</v>
      </c>
      <c r="I362" s="47" t="str">
        <f t="shared" si="11"/>
        <v>Nace 2025 existant</v>
      </c>
      <c r="J362" s="25" t="s">
        <v>3</v>
      </c>
      <c r="K362" s="25"/>
      <c r="L362" s="25"/>
      <c r="M362" s="26"/>
    </row>
    <row r="363" spans="1:13" ht="25.5" x14ac:dyDescent="0.2">
      <c r="A363" s="49" t="s">
        <v>666</v>
      </c>
      <c r="B363" s="26" t="s">
        <v>2716</v>
      </c>
      <c r="C363" s="49" t="s">
        <v>666</v>
      </c>
      <c r="D363" s="26" t="s">
        <v>667</v>
      </c>
      <c r="E363" s="37">
        <v>0</v>
      </c>
      <c r="F363" s="30">
        <f>IF(COUNTIF(Tableau8[Exclus], C363) &gt; 0, 1, 0)</f>
        <v>0</v>
      </c>
      <c r="G363" s="47"/>
      <c r="H363" s="47" t="str">
        <f t="shared" si="10"/>
        <v>NACE 2008 existant</v>
      </c>
      <c r="I363" s="47" t="str">
        <f t="shared" si="11"/>
        <v>Nace 2025 existant</v>
      </c>
      <c r="J363" s="25" t="s">
        <v>19</v>
      </c>
      <c r="K363" s="25"/>
      <c r="L363" s="25"/>
      <c r="M363" s="26"/>
    </row>
    <row r="364" spans="1:13" ht="25.5" x14ac:dyDescent="0.2">
      <c r="A364" s="49" t="s">
        <v>670</v>
      </c>
      <c r="B364" s="26" t="s">
        <v>2717</v>
      </c>
      <c r="C364" s="49" t="s">
        <v>670</v>
      </c>
      <c r="D364" s="26" t="s">
        <v>671</v>
      </c>
      <c r="E364" s="37">
        <v>0</v>
      </c>
      <c r="F364" s="30">
        <f>IF(COUNTIF(Tableau8[Exclus], C364) &gt; 0, 1, 0)</f>
        <v>0</v>
      </c>
      <c r="G364" s="47"/>
      <c r="H364" s="47" t="str">
        <f t="shared" si="10"/>
        <v>NACE 2008 existant</v>
      </c>
      <c r="I364" s="47" t="str">
        <f t="shared" si="11"/>
        <v>Nace 2025 existant</v>
      </c>
      <c r="J364" s="25" t="s">
        <v>3</v>
      </c>
      <c r="K364" s="25"/>
      <c r="L364" s="25"/>
      <c r="M364" s="26"/>
    </row>
    <row r="365" spans="1:13" ht="25.5" x14ac:dyDescent="0.2">
      <c r="A365" s="49" t="s">
        <v>668</v>
      </c>
      <c r="B365" s="26" t="s">
        <v>669</v>
      </c>
      <c r="C365" s="49" t="s">
        <v>666</v>
      </c>
      <c r="D365" s="26" t="s">
        <v>667</v>
      </c>
      <c r="E365" s="25">
        <v>0</v>
      </c>
      <c r="F365" s="30">
        <f>IF(COUNTIF(Tableau8[Exclus], C365) &gt; 0, 1, 0)</f>
        <v>0</v>
      </c>
      <c r="G365" s="47"/>
      <c r="H365" s="47" t="str">
        <f t="shared" si="10"/>
        <v>Non 2008</v>
      </c>
      <c r="I365" s="47" t="str">
        <f t="shared" si="11"/>
        <v>Nace 2025 existant</v>
      </c>
      <c r="J365" s="25" t="s">
        <v>18</v>
      </c>
      <c r="K365" s="25"/>
      <c r="L365" s="25"/>
      <c r="M365" s="25"/>
    </row>
    <row r="366" spans="1:13" ht="25.5" x14ac:dyDescent="0.2">
      <c r="A366" s="49" t="s">
        <v>672</v>
      </c>
      <c r="B366" s="26" t="s">
        <v>673</v>
      </c>
      <c r="C366" s="49" t="s">
        <v>672</v>
      </c>
      <c r="D366" s="26" t="s">
        <v>673</v>
      </c>
      <c r="E366" s="37">
        <v>0</v>
      </c>
      <c r="F366" s="30">
        <f>IF(COUNTIF(Tableau8[Exclus], C366) &gt; 0, 1, 0)</f>
        <v>0</v>
      </c>
      <c r="G366" s="47"/>
      <c r="H366" s="47" t="str">
        <f t="shared" si="10"/>
        <v>NACE 2008 existant</v>
      </c>
      <c r="I366" s="47" t="str">
        <f t="shared" si="11"/>
        <v>Nace 2025 existant</v>
      </c>
      <c r="J366" s="25" t="s">
        <v>3</v>
      </c>
      <c r="K366" s="25"/>
      <c r="L366" s="25"/>
      <c r="M366" s="26"/>
    </row>
    <row r="367" spans="1:13" ht="25.5" x14ac:dyDescent="0.2">
      <c r="A367" s="49" t="s">
        <v>676</v>
      </c>
      <c r="B367" s="26" t="s">
        <v>677</v>
      </c>
      <c r="C367" s="49" t="s">
        <v>674</v>
      </c>
      <c r="D367" s="26" t="s">
        <v>675</v>
      </c>
      <c r="E367" s="37">
        <v>0</v>
      </c>
      <c r="F367" s="30">
        <f>IF(COUNTIF(Tableau8[Exclus], C367) &gt; 0, 1, 0)</f>
        <v>0</v>
      </c>
      <c r="G367" s="47"/>
      <c r="H367" s="47" t="str">
        <f t="shared" si="10"/>
        <v>Non 2008</v>
      </c>
      <c r="I367" s="47" t="str">
        <f t="shared" si="11"/>
        <v>Non 2025</v>
      </c>
      <c r="J367" s="25" t="s">
        <v>19</v>
      </c>
      <c r="K367" s="25"/>
      <c r="L367" s="25"/>
      <c r="M367" s="26" t="s">
        <v>2994</v>
      </c>
    </row>
    <row r="368" spans="1:13" ht="25.5" x14ac:dyDescent="0.2">
      <c r="A368" s="49" t="s">
        <v>678</v>
      </c>
      <c r="B368" s="26" t="s">
        <v>679</v>
      </c>
      <c r="C368" s="49" t="s">
        <v>674</v>
      </c>
      <c r="D368" s="26" t="s">
        <v>675</v>
      </c>
      <c r="E368" s="25">
        <v>0</v>
      </c>
      <c r="F368" s="30">
        <f>IF(COUNTIF(Tableau8[Exclus], C368) &gt; 0, 1, 0)</f>
        <v>0</v>
      </c>
      <c r="G368" s="47"/>
      <c r="H368" s="47" t="str">
        <f t="shared" si="10"/>
        <v>Non 2008</v>
      </c>
      <c r="I368" s="47" t="str">
        <f t="shared" si="11"/>
        <v>Non 2025</v>
      </c>
      <c r="J368" s="25" t="s">
        <v>18</v>
      </c>
      <c r="K368" s="25"/>
      <c r="L368" s="25"/>
      <c r="M368" s="25"/>
    </row>
    <row r="369" spans="1:13" ht="25.5" x14ac:dyDescent="0.2">
      <c r="A369" s="49" t="s">
        <v>680</v>
      </c>
      <c r="B369" s="26" t="s">
        <v>681</v>
      </c>
      <c r="C369" s="49" t="s">
        <v>680</v>
      </c>
      <c r="D369" s="26" t="s">
        <v>681</v>
      </c>
      <c r="E369" s="37">
        <v>0</v>
      </c>
      <c r="F369" s="30">
        <f>IF(COUNTIF(Tableau8[Exclus], C369) &gt; 0, 1, 0)</f>
        <v>0</v>
      </c>
      <c r="G369" s="47"/>
      <c r="H369" s="47" t="str">
        <f t="shared" si="10"/>
        <v>NACE 2008 existant</v>
      </c>
      <c r="I369" s="47" t="str">
        <f t="shared" si="11"/>
        <v>Nace 2025 existant</v>
      </c>
      <c r="J369" s="25" t="s">
        <v>19</v>
      </c>
      <c r="K369" s="25"/>
      <c r="L369" s="25"/>
      <c r="M369" s="26"/>
    </row>
    <row r="370" spans="1:13" ht="38.25" x14ac:dyDescent="0.2">
      <c r="A370" s="49" t="s">
        <v>602</v>
      </c>
      <c r="B370" s="26" t="s">
        <v>603</v>
      </c>
      <c r="C370" s="49" t="s">
        <v>599</v>
      </c>
      <c r="D370" s="26" t="s">
        <v>600</v>
      </c>
      <c r="E370" s="25">
        <v>0</v>
      </c>
      <c r="F370" s="30">
        <f>IF(COUNTIF(Tableau8[Exclus], C370) &gt; 0, 1, 0)</f>
        <v>0</v>
      </c>
      <c r="G370" s="47"/>
      <c r="H370" s="47" t="str">
        <f t="shared" si="10"/>
        <v>NACE 2008 existant</v>
      </c>
      <c r="I370" s="47" t="str">
        <f t="shared" si="11"/>
        <v>Nace 2025 existant</v>
      </c>
      <c r="J370" s="25" t="s">
        <v>18</v>
      </c>
      <c r="K370" s="25"/>
      <c r="L370" s="25"/>
      <c r="M370" s="25"/>
    </row>
    <row r="371" spans="1:13" x14ac:dyDescent="0.2">
      <c r="A371" s="49" t="s">
        <v>602</v>
      </c>
      <c r="B371" s="26" t="s">
        <v>603</v>
      </c>
      <c r="C371" s="49" t="s">
        <v>602</v>
      </c>
      <c r="D371" s="26" t="s">
        <v>603</v>
      </c>
      <c r="E371" s="37">
        <v>0</v>
      </c>
      <c r="F371" s="30">
        <f>IF(COUNTIF(Tableau8[Exclus], C371) &gt; 0, 1, 0)</f>
        <v>0</v>
      </c>
      <c r="G371" s="47"/>
      <c r="H371" s="47" t="str">
        <f t="shared" si="10"/>
        <v>NACE 2008 existant</v>
      </c>
      <c r="I371" s="47" t="str">
        <f t="shared" si="11"/>
        <v>Nace 2025 existant</v>
      </c>
      <c r="J371" s="25" t="s">
        <v>19</v>
      </c>
      <c r="K371" s="25"/>
      <c r="L371" s="25"/>
      <c r="M371" s="26"/>
    </row>
    <row r="372" spans="1:13" ht="25.5" x14ac:dyDescent="0.2">
      <c r="A372" s="49" t="s">
        <v>684</v>
      </c>
      <c r="B372" s="26" t="s">
        <v>685</v>
      </c>
      <c r="C372" s="49" t="s">
        <v>602</v>
      </c>
      <c r="D372" s="26" t="s">
        <v>603</v>
      </c>
      <c r="E372" s="25">
        <v>0</v>
      </c>
      <c r="F372" s="30">
        <f>IF(COUNTIF(Tableau8[Exclus], C372) &gt; 0, 1, 0)</f>
        <v>0</v>
      </c>
      <c r="G372" s="47"/>
      <c r="H372" s="47" t="str">
        <f t="shared" si="10"/>
        <v>NACE 2008 existant</v>
      </c>
      <c r="I372" s="47" t="str">
        <f t="shared" si="11"/>
        <v>Nace 2025 existant</v>
      </c>
      <c r="J372" s="25" t="s">
        <v>18</v>
      </c>
      <c r="K372" s="25"/>
      <c r="L372" s="25"/>
      <c r="M372" s="25"/>
    </row>
    <row r="373" spans="1:13" ht="25.5" x14ac:dyDescent="0.2">
      <c r="A373" s="49" t="s">
        <v>684</v>
      </c>
      <c r="B373" s="26" t="s">
        <v>685</v>
      </c>
      <c r="C373" s="49" t="s">
        <v>684</v>
      </c>
      <c r="D373" s="26" t="s">
        <v>685</v>
      </c>
      <c r="E373" s="37">
        <v>0</v>
      </c>
      <c r="F373" s="30">
        <f>IF(COUNTIF(Tableau8[Exclus], C373) &gt; 0, 1, 0)</f>
        <v>0</v>
      </c>
      <c r="G373" s="47"/>
      <c r="H373" s="47" t="str">
        <f t="shared" si="10"/>
        <v>NACE 2008 existant</v>
      </c>
      <c r="I373" s="47" t="str">
        <f t="shared" si="11"/>
        <v>Nace 2025 existant</v>
      </c>
      <c r="J373" s="25" t="s">
        <v>3</v>
      </c>
      <c r="K373" s="25"/>
      <c r="L373" s="25"/>
      <c r="M373" s="26"/>
    </row>
    <row r="374" spans="1:13" ht="25.5" x14ac:dyDescent="0.2">
      <c r="A374" s="49" t="s">
        <v>686</v>
      </c>
      <c r="B374" s="26" t="s">
        <v>687</v>
      </c>
      <c r="C374" s="49" t="s">
        <v>686</v>
      </c>
      <c r="D374" s="26" t="s">
        <v>687</v>
      </c>
      <c r="E374" s="37">
        <v>0</v>
      </c>
      <c r="F374" s="30">
        <f>IF(COUNTIF(Tableau8[Exclus], C374) &gt; 0, 1, 0)</f>
        <v>0</v>
      </c>
      <c r="G374" s="47"/>
      <c r="H374" s="47" t="str">
        <f t="shared" si="10"/>
        <v>NACE 2008 existant</v>
      </c>
      <c r="I374" s="47" t="str">
        <f t="shared" si="11"/>
        <v>Nace 2025 existant</v>
      </c>
      <c r="J374" s="25" t="s">
        <v>3</v>
      </c>
      <c r="K374" s="25"/>
      <c r="L374" s="25"/>
      <c r="M374" s="26"/>
    </row>
    <row r="375" spans="1:13" ht="25.5" x14ac:dyDescent="0.2">
      <c r="A375" s="49" t="s">
        <v>416</v>
      </c>
      <c r="B375" s="26" t="s">
        <v>417</v>
      </c>
      <c r="C375" s="49" t="s">
        <v>414</v>
      </c>
      <c r="D375" s="26" t="s">
        <v>415</v>
      </c>
      <c r="E375" s="25">
        <v>0</v>
      </c>
      <c r="F375" s="30">
        <f>IF(COUNTIF(Tableau8[Exclus], C375) &gt; 0, 1, 0)</f>
        <v>0</v>
      </c>
      <c r="G375" s="47"/>
      <c r="H375" s="47" t="str">
        <f t="shared" si="10"/>
        <v>Non 2008</v>
      </c>
      <c r="I375" s="47" t="str">
        <f t="shared" si="11"/>
        <v>Nace 2025 existant</v>
      </c>
      <c r="J375" s="25" t="s">
        <v>18</v>
      </c>
      <c r="K375" s="25"/>
      <c r="L375" s="25"/>
      <c r="M375" s="25"/>
    </row>
    <row r="376" spans="1:13" ht="25.5" x14ac:dyDescent="0.2">
      <c r="A376" s="49" t="s">
        <v>416</v>
      </c>
      <c r="B376" s="26" t="s">
        <v>417</v>
      </c>
      <c r="C376" s="49" t="s">
        <v>688</v>
      </c>
      <c r="D376" s="26" t="s">
        <v>417</v>
      </c>
      <c r="E376" s="37">
        <v>0</v>
      </c>
      <c r="F376" s="30">
        <f>IF(COUNTIF(Tableau8[Exclus], C376) &gt; 0, 1, 0)</f>
        <v>0</v>
      </c>
      <c r="G376" s="47"/>
      <c r="H376" s="47" t="str">
        <f t="shared" si="10"/>
        <v>Non 2008</v>
      </c>
      <c r="I376" s="47" t="str">
        <f t="shared" si="11"/>
        <v>Non 2025</v>
      </c>
      <c r="J376" s="25" t="s">
        <v>3</v>
      </c>
      <c r="K376" s="25"/>
      <c r="L376" s="25"/>
      <c r="M376" s="26" t="s">
        <v>2994</v>
      </c>
    </row>
    <row r="377" spans="1:13" ht="25.5" x14ac:dyDescent="0.2">
      <c r="A377" s="49" t="s">
        <v>418</v>
      </c>
      <c r="B377" s="26" t="s">
        <v>419</v>
      </c>
      <c r="C377" s="49" t="s">
        <v>414</v>
      </c>
      <c r="D377" s="26" t="s">
        <v>415</v>
      </c>
      <c r="E377" s="25">
        <v>0</v>
      </c>
      <c r="F377" s="30">
        <f>IF(COUNTIF(Tableau8[Exclus], C377) &gt; 0, 1, 0)</f>
        <v>0</v>
      </c>
      <c r="G377" s="47"/>
      <c r="H377" s="47" t="str">
        <f t="shared" si="10"/>
        <v>Non 2008</v>
      </c>
      <c r="I377" s="47" t="str">
        <f t="shared" si="11"/>
        <v>Nace 2025 existant</v>
      </c>
      <c r="J377" s="25" t="s">
        <v>18</v>
      </c>
      <c r="K377" s="25"/>
      <c r="L377" s="25"/>
      <c r="M377" s="25"/>
    </row>
    <row r="378" spans="1:13" ht="25.5" x14ac:dyDescent="0.2">
      <c r="A378" s="49" t="s">
        <v>418</v>
      </c>
      <c r="B378" s="26" t="s">
        <v>419</v>
      </c>
      <c r="C378" s="49" t="s">
        <v>689</v>
      </c>
      <c r="D378" s="26" t="s">
        <v>419</v>
      </c>
      <c r="E378" s="37">
        <v>0</v>
      </c>
      <c r="F378" s="30">
        <f>IF(COUNTIF(Tableau8[Exclus], C378) &gt; 0, 1, 0)</f>
        <v>0</v>
      </c>
      <c r="G378" s="47"/>
      <c r="H378" s="47" t="str">
        <f t="shared" si="10"/>
        <v>Non 2008</v>
      </c>
      <c r="I378" s="47" t="str">
        <f t="shared" si="11"/>
        <v>Non 2025</v>
      </c>
      <c r="J378" s="25" t="s">
        <v>3</v>
      </c>
      <c r="K378" s="25"/>
      <c r="L378" s="25"/>
      <c r="M378" s="26" t="s">
        <v>2994</v>
      </c>
    </row>
    <row r="379" spans="1:13" ht="25.5" x14ac:dyDescent="0.2">
      <c r="A379" s="49" t="s">
        <v>692</v>
      </c>
      <c r="B379" s="26" t="s">
        <v>691</v>
      </c>
      <c r="C379" s="49" t="s">
        <v>690</v>
      </c>
      <c r="D379" s="26" t="s">
        <v>691</v>
      </c>
      <c r="E379" s="37">
        <v>0</v>
      </c>
      <c r="F379" s="30">
        <f>IF(COUNTIF(Tableau8[Exclus], C379) &gt; 0, 1, 0)</f>
        <v>0</v>
      </c>
      <c r="G379" s="47"/>
      <c r="H379" s="47" t="str">
        <f t="shared" si="10"/>
        <v>Non 2008</v>
      </c>
      <c r="I379" s="47" t="str">
        <f t="shared" si="11"/>
        <v>Non 2025</v>
      </c>
      <c r="J379" s="25" t="s">
        <v>3</v>
      </c>
      <c r="K379" s="25"/>
      <c r="L379" s="25"/>
      <c r="M379" s="26" t="s">
        <v>2994</v>
      </c>
    </row>
    <row r="380" spans="1:13" ht="38.25" x14ac:dyDescent="0.2">
      <c r="A380" s="49" t="s">
        <v>420</v>
      </c>
      <c r="B380" s="26" t="s">
        <v>421</v>
      </c>
      <c r="C380" s="49" t="s">
        <v>414</v>
      </c>
      <c r="D380" s="26" t="s">
        <v>415</v>
      </c>
      <c r="E380" s="25">
        <v>0</v>
      </c>
      <c r="F380" s="30">
        <f>IF(COUNTIF(Tableau8[Exclus], C380) &gt; 0, 1, 0)</f>
        <v>0</v>
      </c>
      <c r="G380" s="47"/>
      <c r="H380" s="47" t="str">
        <f t="shared" si="10"/>
        <v>Non 2008</v>
      </c>
      <c r="I380" s="47" t="str">
        <f t="shared" si="11"/>
        <v>Nace 2025 existant</v>
      </c>
      <c r="J380" s="25" t="s">
        <v>18</v>
      </c>
      <c r="K380" s="25"/>
      <c r="L380" s="25"/>
      <c r="M380" s="25"/>
    </row>
    <row r="381" spans="1:13" ht="38.25" x14ac:dyDescent="0.2">
      <c r="A381" s="49" t="s">
        <v>420</v>
      </c>
      <c r="B381" s="26" t="s">
        <v>421</v>
      </c>
      <c r="C381" s="49" t="s">
        <v>693</v>
      </c>
      <c r="D381" s="26" t="s">
        <v>694</v>
      </c>
      <c r="E381" s="37">
        <v>0</v>
      </c>
      <c r="F381" s="30">
        <f>IF(COUNTIF(Tableau8[Exclus], C381) &gt; 0, 1, 0)</f>
        <v>0</v>
      </c>
      <c r="G381" s="47"/>
      <c r="H381" s="47" t="str">
        <f t="shared" si="10"/>
        <v>Non 2008</v>
      </c>
      <c r="I381" s="47" t="str">
        <f t="shared" si="11"/>
        <v>Non 2025</v>
      </c>
      <c r="J381" s="25" t="s">
        <v>3</v>
      </c>
      <c r="K381" s="25"/>
      <c r="L381" s="25"/>
      <c r="M381" s="26" t="s">
        <v>2994</v>
      </c>
    </row>
    <row r="382" spans="1:13" ht="25.5" x14ac:dyDescent="0.2">
      <c r="A382" s="49" t="s">
        <v>422</v>
      </c>
      <c r="B382" s="26" t="s">
        <v>423</v>
      </c>
      <c r="C382" s="49" t="s">
        <v>414</v>
      </c>
      <c r="D382" s="26" t="s">
        <v>415</v>
      </c>
      <c r="E382" s="25">
        <v>0</v>
      </c>
      <c r="F382" s="30">
        <f>IF(COUNTIF(Tableau8[Exclus], C382) &gt; 0, 1, 0)</f>
        <v>0</v>
      </c>
      <c r="G382" s="47"/>
      <c r="H382" s="47" t="str">
        <f t="shared" si="10"/>
        <v>Non 2008</v>
      </c>
      <c r="I382" s="47" t="str">
        <f t="shared" si="11"/>
        <v>Nace 2025 existant</v>
      </c>
      <c r="J382" s="25" t="s">
        <v>18</v>
      </c>
      <c r="K382" s="25"/>
      <c r="L382" s="25"/>
      <c r="M382" s="25"/>
    </row>
    <row r="383" spans="1:13" ht="25.5" x14ac:dyDescent="0.2">
      <c r="A383" s="49" t="s">
        <v>422</v>
      </c>
      <c r="B383" s="26" t="s">
        <v>423</v>
      </c>
      <c r="C383" s="49" t="s">
        <v>695</v>
      </c>
      <c r="D383" s="26" t="s">
        <v>696</v>
      </c>
      <c r="E383" s="37">
        <v>0</v>
      </c>
      <c r="F383" s="30">
        <f>IF(COUNTIF(Tableau8[Exclus], C383) &gt; 0, 1, 0)</f>
        <v>0</v>
      </c>
      <c r="G383" s="47"/>
      <c r="H383" s="47" t="str">
        <f t="shared" si="10"/>
        <v>Non 2008</v>
      </c>
      <c r="I383" s="47" t="str">
        <f t="shared" si="11"/>
        <v>Non 2025</v>
      </c>
      <c r="J383" s="25" t="s">
        <v>3</v>
      </c>
      <c r="K383" s="25"/>
      <c r="L383" s="25"/>
      <c r="M383" s="26" t="s">
        <v>2994</v>
      </c>
    </row>
    <row r="384" spans="1:13" ht="25.5" x14ac:dyDescent="0.2">
      <c r="A384" s="49" t="s">
        <v>422</v>
      </c>
      <c r="B384" s="26" t="s">
        <v>423</v>
      </c>
      <c r="C384" s="49" t="s">
        <v>697</v>
      </c>
      <c r="D384" s="26" t="s">
        <v>423</v>
      </c>
      <c r="E384" s="37">
        <v>0</v>
      </c>
      <c r="F384" s="30">
        <f>IF(COUNTIF(Tableau8[Exclus], C384) &gt; 0, 1, 0)</f>
        <v>0</v>
      </c>
      <c r="G384" s="47"/>
      <c r="H384" s="47" t="str">
        <f t="shared" si="10"/>
        <v>Non 2008</v>
      </c>
      <c r="I384" s="47" t="str">
        <f t="shared" si="11"/>
        <v>Non 2025</v>
      </c>
      <c r="J384" s="25" t="s">
        <v>3</v>
      </c>
      <c r="K384" s="25"/>
      <c r="L384" s="25"/>
      <c r="M384" s="26" t="s">
        <v>2994</v>
      </c>
    </row>
    <row r="385" spans="1:13" x14ac:dyDescent="0.2">
      <c r="A385" s="49" t="s">
        <v>698</v>
      </c>
      <c r="B385" s="26" t="s">
        <v>699</v>
      </c>
      <c r="C385" s="49" t="s">
        <v>698</v>
      </c>
      <c r="D385" s="26" t="s">
        <v>699</v>
      </c>
      <c r="E385" s="37">
        <v>0</v>
      </c>
      <c r="F385" s="30">
        <f>IF(COUNTIF(Tableau8[Exclus], C385) &gt; 0, 1, 0)</f>
        <v>0</v>
      </c>
      <c r="G385" s="47"/>
      <c r="H385" s="47" t="str">
        <f t="shared" si="10"/>
        <v>NACE 2008 existant</v>
      </c>
      <c r="I385" s="47" t="str">
        <f t="shared" si="11"/>
        <v>Nace 2025 existant</v>
      </c>
      <c r="J385" s="25" t="s">
        <v>3</v>
      </c>
      <c r="K385" s="25"/>
      <c r="L385" s="25"/>
      <c r="M385" s="26"/>
    </row>
    <row r="386" spans="1:13" x14ac:dyDescent="0.2">
      <c r="A386" s="49" t="s">
        <v>700</v>
      </c>
      <c r="B386" s="26" t="s">
        <v>701</v>
      </c>
      <c r="C386" s="49" t="s">
        <v>700</v>
      </c>
      <c r="D386" s="26" t="s">
        <v>701</v>
      </c>
      <c r="E386" s="37">
        <v>0</v>
      </c>
      <c r="F386" s="30">
        <f>IF(COUNTIF(Tableau8[Exclus], C386) &gt; 0, 1, 0)</f>
        <v>0</v>
      </c>
      <c r="G386" s="47"/>
      <c r="H386" s="47" t="str">
        <f t="shared" ref="H386:H449" si="12">IF(COUNTIF($C$1:$C$2000,A386)&gt;0,"NACE 2008 existant","Non 2008")</f>
        <v>NACE 2008 existant</v>
      </c>
      <c r="I386" s="47" t="str">
        <f t="shared" ref="I386:I449" si="13">IF(COUNTIF($A$1:$A$2000,$C386)&gt;0,"Nace 2025 existant","Non 2025")</f>
        <v>Nace 2025 existant</v>
      </c>
      <c r="J386" s="25" t="s">
        <v>3</v>
      </c>
      <c r="K386" s="25"/>
      <c r="L386" s="25"/>
      <c r="M386" s="26"/>
    </row>
    <row r="387" spans="1:13" ht="25.5" x14ac:dyDescent="0.2">
      <c r="A387" s="49" t="s">
        <v>702</v>
      </c>
      <c r="B387" s="26" t="s">
        <v>2719</v>
      </c>
      <c r="C387" s="49" t="s">
        <v>702</v>
      </c>
      <c r="D387" s="26" t="s">
        <v>2718</v>
      </c>
      <c r="E387" s="37">
        <v>0</v>
      </c>
      <c r="F387" s="30">
        <f>IF(COUNTIF(Tableau8[Exclus], C387) &gt; 0, 1, 0)</f>
        <v>0</v>
      </c>
      <c r="G387" s="47"/>
      <c r="H387" s="47" t="str">
        <f t="shared" si="12"/>
        <v>NACE 2008 existant</v>
      </c>
      <c r="I387" s="47" t="str">
        <f t="shared" si="13"/>
        <v>Nace 2025 existant</v>
      </c>
      <c r="J387" s="25" t="s">
        <v>3</v>
      </c>
      <c r="K387" s="25"/>
      <c r="L387" s="25"/>
      <c r="M387" s="26"/>
    </row>
    <row r="388" spans="1:13" ht="25.5" x14ac:dyDescent="0.2">
      <c r="A388" s="49" t="s">
        <v>703</v>
      </c>
      <c r="B388" s="26" t="s">
        <v>2721</v>
      </c>
      <c r="C388" s="49" t="s">
        <v>703</v>
      </c>
      <c r="D388" s="26" t="s">
        <v>2720</v>
      </c>
      <c r="E388" s="37">
        <v>0</v>
      </c>
      <c r="F388" s="30">
        <f>IF(COUNTIF(Tableau8[Exclus], C388) &gt; 0, 1, 0)</f>
        <v>0</v>
      </c>
      <c r="G388" s="47"/>
      <c r="H388" s="47" t="str">
        <f t="shared" si="12"/>
        <v>NACE 2008 existant</v>
      </c>
      <c r="I388" s="47" t="str">
        <f t="shared" si="13"/>
        <v>Nace 2025 existant</v>
      </c>
      <c r="J388" s="25" t="s">
        <v>3</v>
      </c>
      <c r="K388" s="25"/>
      <c r="L388" s="25"/>
      <c r="M388" s="26"/>
    </row>
    <row r="389" spans="1:13" x14ac:dyDescent="0.2">
      <c r="A389" s="49" t="s">
        <v>704</v>
      </c>
      <c r="B389" s="26" t="s">
        <v>705</v>
      </c>
      <c r="C389" s="49" t="s">
        <v>704</v>
      </c>
      <c r="D389" s="26" t="s">
        <v>705</v>
      </c>
      <c r="E389" s="37">
        <v>0</v>
      </c>
      <c r="F389" s="30">
        <f>IF(COUNTIF(Tableau8[Exclus], C389) &gt; 0, 1, 0)</f>
        <v>0</v>
      </c>
      <c r="G389" s="47"/>
      <c r="H389" s="47" t="str">
        <f t="shared" si="12"/>
        <v>NACE 2008 existant</v>
      </c>
      <c r="I389" s="47" t="str">
        <f t="shared" si="13"/>
        <v>Nace 2025 existant</v>
      </c>
      <c r="J389" s="25" t="s">
        <v>3</v>
      </c>
      <c r="K389" s="25"/>
      <c r="L389" s="25"/>
      <c r="M389" s="26"/>
    </row>
    <row r="390" spans="1:13" ht="25.5" x14ac:dyDescent="0.2">
      <c r="A390" s="49" t="s">
        <v>706</v>
      </c>
      <c r="B390" s="26" t="s">
        <v>2723</v>
      </c>
      <c r="C390" s="49" t="s">
        <v>706</v>
      </c>
      <c r="D390" s="26" t="s">
        <v>2722</v>
      </c>
      <c r="E390" s="37">
        <v>0</v>
      </c>
      <c r="F390" s="30">
        <f>IF(COUNTIF(Tableau8[Exclus], C390) &gt; 0, 1, 0)</f>
        <v>0</v>
      </c>
      <c r="G390" s="47"/>
      <c r="H390" s="47" t="str">
        <f t="shared" si="12"/>
        <v>NACE 2008 existant</v>
      </c>
      <c r="I390" s="47" t="str">
        <f t="shared" si="13"/>
        <v>Nace 2025 existant</v>
      </c>
      <c r="J390" s="25" t="s">
        <v>3</v>
      </c>
      <c r="K390" s="25"/>
      <c r="L390" s="25"/>
      <c r="M390" s="26"/>
    </row>
    <row r="391" spans="1:13" ht="25.5" x14ac:dyDescent="0.2">
      <c r="A391" s="49" t="s">
        <v>707</v>
      </c>
      <c r="B391" s="26" t="s">
        <v>708</v>
      </c>
      <c r="C391" s="49" t="s">
        <v>707</v>
      </c>
      <c r="D391" s="26" t="s">
        <v>2724</v>
      </c>
      <c r="E391" s="37">
        <v>0</v>
      </c>
      <c r="F391" s="30">
        <f>IF(COUNTIF(Tableau8[Exclus], C391) &gt; 0, 1, 0)</f>
        <v>0</v>
      </c>
      <c r="G391" s="47"/>
      <c r="H391" s="47" t="str">
        <f t="shared" si="12"/>
        <v>NACE 2008 existant</v>
      </c>
      <c r="I391" s="47" t="str">
        <f t="shared" si="13"/>
        <v>Nace 2025 existant</v>
      </c>
      <c r="J391" s="25" t="s">
        <v>3</v>
      </c>
      <c r="K391" s="25"/>
      <c r="L391" s="25"/>
      <c r="M391" s="26"/>
    </row>
    <row r="392" spans="1:13" x14ac:dyDescent="0.2">
      <c r="A392" s="49" t="s">
        <v>709</v>
      </c>
      <c r="B392" s="26" t="s">
        <v>710</v>
      </c>
      <c r="C392" s="49" t="s">
        <v>709</v>
      </c>
      <c r="D392" s="26" t="s">
        <v>710</v>
      </c>
      <c r="E392" s="37">
        <v>0</v>
      </c>
      <c r="F392" s="30">
        <f>IF(COUNTIF(Tableau8[Exclus], C392) &gt; 0, 1, 0)</f>
        <v>0</v>
      </c>
      <c r="G392" s="47"/>
      <c r="H392" s="47" t="str">
        <f t="shared" si="12"/>
        <v>NACE 2008 existant</v>
      </c>
      <c r="I392" s="47" t="str">
        <f t="shared" si="13"/>
        <v>Nace 2025 existant</v>
      </c>
      <c r="J392" s="25" t="s">
        <v>3</v>
      </c>
      <c r="K392" s="25"/>
      <c r="L392" s="25"/>
      <c r="M392" s="26"/>
    </row>
    <row r="393" spans="1:13" x14ac:dyDescent="0.2">
      <c r="A393" s="49" t="s">
        <v>711</v>
      </c>
      <c r="B393" s="26" t="s">
        <v>712</v>
      </c>
      <c r="C393" s="49" t="s">
        <v>711</v>
      </c>
      <c r="D393" s="26" t="s">
        <v>712</v>
      </c>
      <c r="E393" s="37">
        <v>0</v>
      </c>
      <c r="F393" s="30">
        <f>IF(COUNTIF(Tableau8[Exclus], C393) &gt; 0, 1, 0)</f>
        <v>0</v>
      </c>
      <c r="G393" s="47"/>
      <c r="H393" s="47" t="str">
        <f t="shared" si="12"/>
        <v>NACE 2008 existant</v>
      </c>
      <c r="I393" s="47" t="str">
        <f t="shared" si="13"/>
        <v>Nace 2025 existant</v>
      </c>
      <c r="J393" s="25" t="s">
        <v>19</v>
      </c>
      <c r="K393" s="25"/>
      <c r="L393" s="25"/>
      <c r="M393" s="26"/>
    </row>
    <row r="394" spans="1:13" x14ac:dyDescent="0.2">
      <c r="A394" s="49" t="s">
        <v>713</v>
      </c>
      <c r="B394" s="26" t="s">
        <v>714</v>
      </c>
      <c r="C394" s="49" t="s">
        <v>713</v>
      </c>
      <c r="D394" s="26" t="s">
        <v>2725</v>
      </c>
      <c r="E394" s="37">
        <v>0</v>
      </c>
      <c r="F394" s="30">
        <f>IF(COUNTIF(Tableau8[Exclus], C394) &gt; 0, 1, 0)</f>
        <v>0</v>
      </c>
      <c r="G394" s="47"/>
      <c r="H394" s="47" t="str">
        <f t="shared" si="12"/>
        <v>NACE 2008 existant</v>
      </c>
      <c r="I394" s="47" t="str">
        <f t="shared" si="13"/>
        <v>Nace 2025 existant</v>
      </c>
      <c r="J394" s="25" t="s">
        <v>3</v>
      </c>
      <c r="K394" s="25"/>
      <c r="L394" s="25"/>
      <c r="M394" s="26"/>
    </row>
    <row r="395" spans="1:13" ht="38.25" x14ac:dyDescent="0.2">
      <c r="A395" s="49" t="s">
        <v>715</v>
      </c>
      <c r="B395" s="26" t="s">
        <v>716</v>
      </c>
      <c r="C395" s="49" t="s">
        <v>715</v>
      </c>
      <c r="D395" s="26" t="s">
        <v>716</v>
      </c>
      <c r="E395" s="37">
        <v>1</v>
      </c>
      <c r="F395" s="30">
        <f>IF(COUNTIF(Tableau8[Exclus], C395) &gt; 0, 1, 0)</f>
        <v>1</v>
      </c>
      <c r="G395" s="75" t="str">
        <f>'NACE_ 2008 Exclus'!D59</f>
        <v>Exclus suite au Décret SESAM sauf si l'actvité est exercée majoritairement dans des créches et des garderies d'enfants</v>
      </c>
      <c r="H395" s="47" t="str">
        <f t="shared" si="12"/>
        <v>NACE 2008 existant</v>
      </c>
      <c r="I395" s="47" t="str">
        <f t="shared" si="13"/>
        <v>Nace 2025 existant</v>
      </c>
      <c r="J395" s="25" t="s">
        <v>19</v>
      </c>
      <c r="K395" s="25"/>
      <c r="L395" s="25"/>
      <c r="M395" s="26"/>
    </row>
    <row r="396" spans="1:13" ht="25.5" x14ac:dyDescent="0.2">
      <c r="A396" s="49" t="s">
        <v>715</v>
      </c>
      <c r="B396" s="26" t="s">
        <v>717</v>
      </c>
      <c r="C396" s="49" t="s">
        <v>597</v>
      </c>
      <c r="D396" s="26" t="s">
        <v>598</v>
      </c>
      <c r="E396" s="25">
        <v>1</v>
      </c>
      <c r="F396" s="30">
        <f>IF(COUNTIF(Tableau8[Exclus], C396) &gt; 0, 1, 0)</f>
        <v>0</v>
      </c>
      <c r="G396" s="47"/>
      <c r="H396" s="47" t="str">
        <f t="shared" si="12"/>
        <v>NACE 2008 existant</v>
      </c>
      <c r="I396" s="47" t="str">
        <f t="shared" si="13"/>
        <v>Nace 2025 existant</v>
      </c>
      <c r="J396" s="25" t="s">
        <v>18</v>
      </c>
      <c r="K396" s="25"/>
      <c r="L396" s="25"/>
      <c r="M396" s="25"/>
    </row>
    <row r="397" spans="1:13" x14ac:dyDescent="0.2">
      <c r="A397" s="49" t="s">
        <v>718</v>
      </c>
      <c r="B397" s="26" t="s">
        <v>719</v>
      </c>
      <c r="C397" s="49" t="s">
        <v>718</v>
      </c>
      <c r="D397" s="26" t="s">
        <v>719</v>
      </c>
      <c r="E397" s="37">
        <v>0</v>
      </c>
      <c r="F397" s="30">
        <f>IF(COUNTIF(Tableau8[Exclus], C397) &gt; 0, 1, 0)</f>
        <v>0</v>
      </c>
      <c r="G397" s="47"/>
      <c r="H397" s="47" t="str">
        <f t="shared" si="12"/>
        <v>NACE 2008 existant</v>
      </c>
      <c r="I397" s="47" t="str">
        <f t="shared" si="13"/>
        <v>Nace 2025 existant</v>
      </c>
      <c r="J397" s="25" t="s">
        <v>3</v>
      </c>
      <c r="K397" s="25"/>
      <c r="L397" s="25"/>
      <c r="M397" s="26"/>
    </row>
    <row r="398" spans="1:13" x14ac:dyDescent="0.2">
      <c r="A398" s="49" t="s">
        <v>597</v>
      </c>
      <c r="B398" s="26" t="s">
        <v>598</v>
      </c>
      <c r="C398" s="49" t="s">
        <v>592</v>
      </c>
      <c r="D398" s="26" t="s">
        <v>593</v>
      </c>
      <c r="E398" s="25">
        <v>0</v>
      </c>
      <c r="F398" s="30">
        <f>IF(COUNTIF(Tableau8[Exclus], C398) &gt; 0, 1, 0)</f>
        <v>0</v>
      </c>
      <c r="G398" s="47"/>
      <c r="H398" s="47" t="str">
        <f t="shared" si="12"/>
        <v>NACE 2008 existant</v>
      </c>
      <c r="I398" s="47" t="str">
        <f t="shared" si="13"/>
        <v>Nace 2025 existant</v>
      </c>
      <c r="J398" s="25" t="s">
        <v>18</v>
      </c>
      <c r="K398" s="25"/>
      <c r="L398" s="25"/>
      <c r="M398" s="25"/>
    </row>
    <row r="399" spans="1:13" x14ac:dyDescent="0.2">
      <c r="A399" s="49" t="s">
        <v>597</v>
      </c>
      <c r="B399" s="26" t="s">
        <v>598</v>
      </c>
      <c r="C399" s="49" t="s">
        <v>711</v>
      </c>
      <c r="D399" s="26" t="s">
        <v>712</v>
      </c>
      <c r="E399" s="25">
        <v>0</v>
      </c>
      <c r="F399" s="30">
        <f>IF(COUNTIF(Tableau8[Exclus], C399) &gt; 0, 1, 0)</f>
        <v>0</v>
      </c>
      <c r="G399" s="47"/>
      <c r="H399" s="47" t="str">
        <f t="shared" si="12"/>
        <v>NACE 2008 existant</v>
      </c>
      <c r="I399" s="47" t="str">
        <f t="shared" si="13"/>
        <v>Nace 2025 existant</v>
      </c>
      <c r="J399" s="25" t="s">
        <v>18</v>
      </c>
      <c r="K399" s="25"/>
      <c r="L399" s="25"/>
      <c r="M399" s="25"/>
    </row>
    <row r="400" spans="1:13" x14ac:dyDescent="0.2">
      <c r="A400" s="49" t="s">
        <v>597</v>
      </c>
      <c r="B400" s="26" t="s">
        <v>598</v>
      </c>
      <c r="C400" s="49" t="s">
        <v>597</v>
      </c>
      <c r="D400" s="26" t="s">
        <v>598</v>
      </c>
      <c r="E400" s="37">
        <v>0</v>
      </c>
      <c r="F400" s="30">
        <f>IF(COUNTIF(Tableau8[Exclus], C400) &gt; 0, 1, 0)</f>
        <v>0</v>
      </c>
      <c r="G400" s="47"/>
      <c r="H400" s="47" t="str">
        <f t="shared" si="12"/>
        <v>NACE 2008 existant</v>
      </c>
      <c r="I400" s="47" t="str">
        <f t="shared" si="13"/>
        <v>Nace 2025 existant</v>
      </c>
      <c r="J400" s="25" t="s">
        <v>19</v>
      </c>
      <c r="K400" s="25"/>
      <c r="L400" s="25"/>
      <c r="M400" s="26"/>
    </row>
    <row r="401" spans="1:13" ht="25.5" x14ac:dyDescent="0.2">
      <c r="A401" s="49" t="s">
        <v>720</v>
      </c>
      <c r="B401" s="26" t="s">
        <v>2726</v>
      </c>
      <c r="C401" s="49" t="s">
        <v>720</v>
      </c>
      <c r="D401" s="26" t="s">
        <v>721</v>
      </c>
      <c r="E401" s="37">
        <v>0</v>
      </c>
      <c r="F401" s="30">
        <f>IF(COUNTIF(Tableau8[Exclus], C401) &gt; 0, 1, 0)</f>
        <v>0</v>
      </c>
      <c r="G401" s="47"/>
      <c r="H401" s="47" t="str">
        <f t="shared" si="12"/>
        <v>NACE 2008 existant</v>
      </c>
      <c r="I401" s="47" t="str">
        <f t="shared" si="13"/>
        <v>Nace 2025 existant</v>
      </c>
      <c r="J401" s="25" t="s">
        <v>19</v>
      </c>
      <c r="K401" s="25"/>
      <c r="L401" s="25"/>
      <c r="M401" s="26"/>
    </row>
    <row r="402" spans="1:13" x14ac:dyDescent="0.2">
      <c r="A402" s="49" t="s">
        <v>724</v>
      </c>
      <c r="B402" s="26" t="s">
        <v>2727</v>
      </c>
      <c r="C402" s="49" t="s">
        <v>724</v>
      </c>
      <c r="D402" s="26" t="s">
        <v>725</v>
      </c>
      <c r="E402" s="37">
        <v>0</v>
      </c>
      <c r="F402" s="30">
        <f>IF(COUNTIF(Tableau8[Exclus], C402) &gt; 0, 1, 0)</f>
        <v>0</v>
      </c>
      <c r="G402" s="47"/>
      <c r="H402" s="47" t="str">
        <f t="shared" si="12"/>
        <v>NACE 2008 existant</v>
      </c>
      <c r="I402" s="47" t="str">
        <f t="shared" si="13"/>
        <v>Nace 2025 existant</v>
      </c>
      <c r="J402" s="25" t="s">
        <v>19</v>
      </c>
      <c r="K402" s="25"/>
      <c r="L402" s="25"/>
      <c r="M402" s="26"/>
    </row>
    <row r="403" spans="1:13" ht="25.5" x14ac:dyDescent="0.2">
      <c r="A403" s="49" t="s">
        <v>728</v>
      </c>
      <c r="B403" s="26" t="s">
        <v>2728</v>
      </c>
      <c r="C403" s="49" t="s">
        <v>728</v>
      </c>
      <c r="D403" s="26" t="s">
        <v>729</v>
      </c>
      <c r="E403" s="37">
        <v>0</v>
      </c>
      <c r="F403" s="30">
        <f>IF(COUNTIF(Tableau8[Exclus], C403) &gt; 0, 1, 0)</f>
        <v>0</v>
      </c>
      <c r="G403" s="47"/>
      <c r="H403" s="47" t="str">
        <f t="shared" si="12"/>
        <v>NACE 2008 existant</v>
      </c>
      <c r="I403" s="47" t="str">
        <f t="shared" si="13"/>
        <v>Nace 2025 existant</v>
      </c>
      <c r="J403" s="25" t="s">
        <v>3</v>
      </c>
      <c r="K403" s="25"/>
      <c r="L403" s="25"/>
      <c r="M403" s="26"/>
    </row>
    <row r="404" spans="1:13" ht="25.5" x14ac:dyDescent="0.2">
      <c r="A404" s="49" t="s">
        <v>730</v>
      </c>
      <c r="B404" s="26" t="s">
        <v>2729</v>
      </c>
      <c r="C404" s="49" t="s">
        <v>730</v>
      </c>
      <c r="D404" s="26" t="s">
        <v>731</v>
      </c>
      <c r="E404" s="37">
        <v>0</v>
      </c>
      <c r="F404" s="30">
        <f>IF(COUNTIF(Tableau8[Exclus], C404) &gt; 0, 1, 0)</f>
        <v>0</v>
      </c>
      <c r="G404" s="47"/>
      <c r="H404" s="47" t="str">
        <f t="shared" si="12"/>
        <v>NACE 2008 existant</v>
      </c>
      <c r="I404" s="47" t="str">
        <f t="shared" si="13"/>
        <v>Nace 2025 existant</v>
      </c>
      <c r="J404" s="25" t="s">
        <v>3</v>
      </c>
      <c r="K404" s="25"/>
      <c r="L404" s="25"/>
      <c r="M404" s="26"/>
    </row>
    <row r="405" spans="1:13" ht="25.5" x14ac:dyDescent="0.2">
      <c r="A405" s="49" t="s">
        <v>726</v>
      </c>
      <c r="B405" s="26" t="s">
        <v>727</v>
      </c>
      <c r="C405" s="49" t="s">
        <v>724</v>
      </c>
      <c r="D405" s="26" t="s">
        <v>725</v>
      </c>
      <c r="E405" s="25">
        <v>0</v>
      </c>
      <c r="F405" s="30">
        <f>IF(COUNTIF(Tableau8[Exclus], C405) &gt; 0, 1, 0)</f>
        <v>0</v>
      </c>
      <c r="G405" s="47"/>
      <c r="H405" s="47" t="str">
        <f t="shared" si="12"/>
        <v>NACE 2008 existant</v>
      </c>
      <c r="I405" s="47" t="str">
        <f t="shared" si="13"/>
        <v>Nace 2025 existant</v>
      </c>
      <c r="J405" s="25" t="s">
        <v>18</v>
      </c>
      <c r="K405" s="25"/>
      <c r="L405" s="25"/>
      <c r="M405" s="25"/>
    </row>
    <row r="406" spans="1:13" ht="25.5" x14ac:dyDescent="0.2">
      <c r="A406" s="49" t="s">
        <v>726</v>
      </c>
      <c r="B406" s="26" t="s">
        <v>2730</v>
      </c>
      <c r="C406" s="49" t="s">
        <v>726</v>
      </c>
      <c r="D406" s="26" t="s">
        <v>2731</v>
      </c>
      <c r="E406" s="37">
        <v>0</v>
      </c>
      <c r="F406" s="30">
        <f>IF(COUNTIF(Tableau8[Exclus], C406) &gt; 0, 1, 0)</f>
        <v>0</v>
      </c>
      <c r="G406" s="47"/>
      <c r="H406" s="47" t="str">
        <f t="shared" si="12"/>
        <v>NACE 2008 existant</v>
      </c>
      <c r="I406" s="47" t="str">
        <f t="shared" si="13"/>
        <v>Nace 2025 existant</v>
      </c>
      <c r="J406" s="25" t="s">
        <v>19</v>
      </c>
      <c r="K406" s="25"/>
      <c r="L406" s="25"/>
      <c r="M406" s="26"/>
    </row>
    <row r="407" spans="1:13" ht="25.5" x14ac:dyDescent="0.2">
      <c r="A407" s="49" t="s">
        <v>733</v>
      </c>
      <c r="B407" s="26" t="s">
        <v>2733</v>
      </c>
      <c r="C407" s="49" t="s">
        <v>733</v>
      </c>
      <c r="D407" s="26" t="s">
        <v>2732</v>
      </c>
      <c r="E407" s="37">
        <v>0</v>
      </c>
      <c r="F407" s="30">
        <f>IF(COUNTIF(Tableau8[Exclus], C407) &gt; 0, 1, 0)</f>
        <v>0</v>
      </c>
      <c r="G407" s="47"/>
      <c r="H407" s="47" t="str">
        <f t="shared" si="12"/>
        <v>NACE 2008 existant</v>
      </c>
      <c r="I407" s="47" t="str">
        <f t="shared" si="13"/>
        <v>Nace 2025 existant</v>
      </c>
      <c r="J407" s="25" t="s">
        <v>19</v>
      </c>
      <c r="K407" s="25"/>
      <c r="L407" s="25"/>
      <c r="M407" s="26"/>
    </row>
    <row r="408" spans="1:13" ht="25.5" x14ac:dyDescent="0.2">
      <c r="A408" s="49" t="s">
        <v>722</v>
      </c>
      <c r="B408" s="26" t="s">
        <v>723</v>
      </c>
      <c r="C408" s="49" t="s">
        <v>720</v>
      </c>
      <c r="D408" s="26" t="s">
        <v>721</v>
      </c>
      <c r="E408" s="25">
        <v>0</v>
      </c>
      <c r="F408" s="30">
        <f>IF(COUNTIF(Tableau8[Exclus], C408) &gt; 0, 1, 0)</f>
        <v>0</v>
      </c>
      <c r="G408" s="47"/>
      <c r="H408" s="47" t="str">
        <f t="shared" si="12"/>
        <v>NACE 2008 existant</v>
      </c>
      <c r="I408" s="47" t="str">
        <f t="shared" si="13"/>
        <v>Nace 2025 existant</v>
      </c>
      <c r="J408" s="25" t="s">
        <v>18</v>
      </c>
      <c r="K408" s="25"/>
      <c r="L408" s="25"/>
      <c r="M408" s="25"/>
    </row>
    <row r="409" spans="1:13" ht="25.5" x14ac:dyDescent="0.2">
      <c r="A409" s="49" t="s">
        <v>722</v>
      </c>
      <c r="B409" s="26" t="s">
        <v>2735</v>
      </c>
      <c r="C409" s="49" t="s">
        <v>722</v>
      </c>
      <c r="D409" s="26" t="s">
        <v>2734</v>
      </c>
      <c r="E409" s="37">
        <v>0</v>
      </c>
      <c r="F409" s="30">
        <f>IF(COUNTIF(Tableau8[Exclus], C409) &gt; 0, 1, 0)</f>
        <v>0</v>
      </c>
      <c r="G409" s="47"/>
      <c r="H409" s="47" t="str">
        <f t="shared" si="12"/>
        <v>NACE 2008 existant</v>
      </c>
      <c r="I409" s="47" t="str">
        <f t="shared" si="13"/>
        <v>Nace 2025 existant</v>
      </c>
      <c r="J409" s="25" t="s">
        <v>3</v>
      </c>
      <c r="K409" s="25"/>
      <c r="L409" s="25"/>
      <c r="M409" s="26"/>
    </row>
    <row r="410" spans="1:13" ht="38.25" x14ac:dyDescent="0.2">
      <c r="A410" s="49" t="s">
        <v>682</v>
      </c>
      <c r="B410" s="26" t="s">
        <v>683</v>
      </c>
      <c r="C410" s="49" t="s">
        <v>680</v>
      </c>
      <c r="D410" s="26" t="s">
        <v>681</v>
      </c>
      <c r="E410" s="25">
        <v>0</v>
      </c>
      <c r="F410" s="30">
        <f>IF(COUNTIF(Tableau8[Exclus], C410) &gt; 0, 1, 0)</f>
        <v>0</v>
      </c>
      <c r="G410" s="47"/>
      <c r="H410" s="47" t="str">
        <f t="shared" si="12"/>
        <v>Non 2008</v>
      </c>
      <c r="I410" s="47" t="str">
        <f t="shared" si="13"/>
        <v>Nace 2025 existant</v>
      </c>
      <c r="J410" s="25" t="s">
        <v>18</v>
      </c>
      <c r="K410" s="25"/>
      <c r="L410" s="25"/>
      <c r="M410" s="25"/>
    </row>
    <row r="411" spans="1:13" ht="38.25" x14ac:dyDescent="0.2">
      <c r="A411" s="49" t="s">
        <v>682</v>
      </c>
      <c r="B411" s="26" t="s">
        <v>683</v>
      </c>
      <c r="C411" s="49" t="s">
        <v>724</v>
      </c>
      <c r="D411" s="26" t="s">
        <v>725</v>
      </c>
      <c r="E411" s="25">
        <v>0</v>
      </c>
      <c r="F411" s="30">
        <f>IF(COUNTIF(Tableau8[Exclus], C411) &gt; 0, 1, 0)</f>
        <v>0</v>
      </c>
      <c r="G411" s="47"/>
      <c r="H411" s="47" t="str">
        <f t="shared" si="12"/>
        <v>Non 2008</v>
      </c>
      <c r="I411" s="47" t="str">
        <f t="shared" si="13"/>
        <v>Nace 2025 existant</v>
      </c>
      <c r="J411" s="25" t="s">
        <v>18</v>
      </c>
      <c r="K411" s="25"/>
      <c r="L411" s="25"/>
      <c r="M411" s="25"/>
    </row>
    <row r="412" spans="1:13" ht="38.25" x14ac:dyDescent="0.2">
      <c r="A412" s="49" t="s">
        <v>682</v>
      </c>
      <c r="B412" s="26" t="s">
        <v>683</v>
      </c>
      <c r="C412" s="49" t="s">
        <v>726</v>
      </c>
      <c r="D412" s="26" t="s">
        <v>732</v>
      </c>
      <c r="E412" s="25">
        <v>0</v>
      </c>
      <c r="F412" s="30">
        <f>IF(COUNTIF(Tableau8[Exclus], C412) &gt; 0, 1, 0)</f>
        <v>0</v>
      </c>
      <c r="G412" s="47"/>
      <c r="H412" s="47" t="str">
        <f t="shared" si="12"/>
        <v>Non 2008</v>
      </c>
      <c r="I412" s="47" t="str">
        <f t="shared" si="13"/>
        <v>Nace 2025 existant</v>
      </c>
      <c r="J412" s="25" t="s">
        <v>18</v>
      </c>
      <c r="K412" s="25"/>
      <c r="L412" s="25"/>
      <c r="M412" s="25"/>
    </row>
    <row r="413" spans="1:13" ht="38.25" x14ac:dyDescent="0.2">
      <c r="A413" s="49" t="s">
        <v>682</v>
      </c>
      <c r="B413" s="26" t="s">
        <v>683</v>
      </c>
      <c r="C413" s="49" t="s">
        <v>733</v>
      </c>
      <c r="D413" s="26" t="s">
        <v>734</v>
      </c>
      <c r="E413" s="25">
        <v>0</v>
      </c>
      <c r="F413" s="30">
        <f>IF(COUNTIF(Tableau8[Exclus], C413) &gt; 0, 1, 0)</f>
        <v>0</v>
      </c>
      <c r="G413" s="47"/>
      <c r="H413" s="47" t="str">
        <f t="shared" si="12"/>
        <v>Non 2008</v>
      </c>
      <c r="I413" s="47" t="str">
        <f t="shared" si="13"/>
        <v>Nace 2025 existant</v>
      </c>
      <c r="J413" s="25" t="s">
        <v>18</v>
      </c>
      <c r="K413" s="25"/>
      <c r="L413" s="25"/>
      <c r="M413" s="25"/>
    </row>
    <row r="414" spans="1:13" ht="25.5" x14ac:dyDescent="0.2">
      <c r="A414" s="49" t="s">
        <v>735</v>
      </c>
      <c r="B414" s="26" t="s">
        <v>2736</v>
      </c>
      <c r="C414" s="49" t="s">
        <v>735</v>
      </c>
      <c r="D414" s="26" t="s">
        <v>736</v>
      </c>
      <c r="E414" s="37">
        <v>0</v>
      </c>
      <c r="F414" s="30">
        <f>IF(COUNTIF(Tableau8[Exclus], C414) &gt; 0, 1, 0)</f>
        <v>0</v>
      </c>
      <c r="G414" s="47"/>
      <c r="H414" s="47" t="str">
        <f t="shared" si="12"/>
        <v>NACE 2008 existant</v>
      </c>
      <c r="I414" s="47" t="str">
        <f t="shared" si="13"/>
        <v>Nace 2025 existant</v>
      </c>
      <c r="J414" s="25" t="s">
        <v>19</v>
      </c>
      <c r="K414" s="25"/>
      <c r="L414" s="25"/>
      <c r="M414" s="26"/>
    </row>
    <row r="415" spans="1:13" ht="25.5" x14ac:dyDescent="0.2">
      <c r="A415" s="49" t="s">
        <v>739</v>
      </c>
      <c r="B415" s="26" t="s">
        <v>740</v>
      </c>
      <c r="C415" s="49" t="s">
        <v>739</v>
      </c>
      <c r="D415" s="26" t="s">
        <v>740</v>
      </c>
      <c r="E415" s="37">
        <v>0</v>
      </c>
      <c r="F415" s="30">
        <f>IF(COUNTIF(Tableau8[Exclus], C415) &gt; 0, 1, 0)</f>
        <v>0</v>
      </c>
      <c r="G415" s="47"/>
      <c r="H415" s="47" t="str">
        <f t="shared" si="12"/>
        <v>NACE 2008 existant</v>
      </c>
      <c r="I415" s="47" t="str">
        <f t="shared" si="13"/>
        <v>Nace 2025 existant</v>
      </c>
      <c r="J415" s="25" t="s">
        <v>3</v>
      </c>
      <c r="K415" s="25"/>
      <c r="L415" s="25"/>
      <c r="M415" s="26"/>
    </row>
    <row r="416" spans="1:13" ht="25.5" x14ac:dyDescent="0.2">
      <c r="A416" s="49" t="s">
        <v>741</v>
      </c>
      <c r="B416" s="26" t="s">
        <v>2737</v>
      </c>
      <c r="C416" s="49" t="s">
        <v>741</v>
      </c>
      <c r="D416" s="26" t="s">
        <v>742</v>
      </c>
      <c r="E416" s="37">
        <v>1</v>
      </c>
      <c r="F416" s="30">
        <f>IF(COUNTIF(Tableau8[Exclus], C416) &gt; 0, 1, 0)</f>
        <v>1</v>
      </c>
      <c r="G416" s="75" t="str">
        <f>'NACE_ 2008 Exclus'!D60</f>
        <v>Exclus suite au Décret SESAM à l'exception de la production d'énergies alternatives et renouvelables</v>
      </c>
      <c r="H416" s="47" t="str">
        <f t="shared" si="12"/>
        <v>NACE 2008 existant</v>
      </c>
      <c r="I416" s="47" t="str">
        <f t="shared" si="13"/>
        <v>Nace 2025 existant</v>
      </c>
      <c r="J416" s="25" t="s">
        <v>19</v>
      </c>
      <c r="K416" s="25"/>
      <c r="L416" s="25"/>
      <c r="M416" s="26"/>
    </row>
    <row r="417" spans="1:13" ht="25.5" x14ac:dyDescent="0.2">
      <c r="A417" s="49" t="s">
        <v>743</v>
      </c>
      <c r="B417" s="26" t="s">
        <v>744</v>
      </c>
      <c r="C417" s="49" t="s">
        <v>741</v>
      </c>
      <c r="D417" s="26" t="s">
        <v>742</v>
      </c>
      <c r="E417" s="25">
        <v>1</v>
      </c>
      <c r="F417" s="30">
        <f>IF(COUNTIF(Tableau8[Exclus], C417) &gt; 0, 1, 0)</f>
        <v>1</v>
      </c>
      <c r="G417" s="75" t="str">
        <f>'NACE_ 2008 Exclus'!D60</f>
        <v>Exclus suite au Décret SESAM à l'exception de la production d'énergies alternatives et renouvelables</v>
      </c>
      <c r="H417" s="47" t="str">
        <f t="shared" si="12"/>
        <v>NACE 2008 existant</v>
      </c>
      <c r="I417" s="47" t="str">
        <f t="shared" si="13"/>
        <v>Nace 2025 existant</v>
      </c>
      <c r="J417" s="25" t="s">
        <v>18</v>
      </c>
      <c r="K417" s="25"/>
      <c r="L417" s="25"/>
      <c r="M417" s="25"/>
    </row>
    <row r="418" spans="1:13" ht="25.5" x14ac:dyDescent="0.2">
      <c r="A418" s="49" t="s">
        <v>748</v>
      </c>
      <c r="B418" s="26" t="s">
        <v>749</v>
      </c>
      <c r="C418" s="49" t="s">
        <v>743</v>
      </c>
      <c r="D418" s="26" t="s">
        <v>747</v>
      </c>
      <c r="E418" s="37">
        <v>1</v>
      </c>
      <c r="F418" s="30">
        <f>IF(COUNTIF(Tableau8[Exclus], C418) &gt; 0, 1, 0)</f>
        <v>1</v>
      </c>
      <c r="G418" s="75" t="str">
        <f>'NACE_ 2008 Exclus'!D61</f>
        <v>Exclus suite au Décret SESAM à l'exception de la production d'énergies alternatives et renouvelables</v>
      </c>
      <c r="H418" s="47" t="str">
        <f t="shared" si="12"/>
        <v>NACE 2008 existant</v>
      </c>
      <c r="I418" s="47" t="str">
        <f t="shared" si="13"/>
        <v>Nace 2025 existant</v>
      </c>
      <c r="J418" s="25" t="s">
        <v>3</v>
      </c>
      <c r="K418" s="25"/>
      <c r="L418" s="25"/>
      <c r="M418" s="26" t="s">
        <v>2994</v>
      </c>
    </row>
    <row r="419" spans="1:13" ht="25.5" x14ac:dyDescent="0.2">
      <c r="A419" s="49" t="s">
        <v>751</v>
      </c>
      <c r="B419" s="26" t="s">
        <v>752</v>
      </c>
      <c r="C419" s="49" t="s">
        <v>748</v>
      </c>
      <c r="D419" s="26" t="s">
        <v>750</v>
      </c>
      <c r="E419" s="37">
        <v>1</v>
      </c>
      <c r="F419" s="30">
        <f>IF(COUNTIF(Tableau8[Exclus], C419) &gt; 0, 1, 0)</f>
        <v>1</v>
      </c>
      <c r="G419" s="75" t="str">
        <f>'NACE_ 2008 Exclus'!D62</f>
        <v>Exclus suite au Décret SESAM à l'exception de la production d'énergies alternatives et renouvelables</v>
      </c>
      <c r="H419" s="47" t="str">
        <f t="shared" si="12"/>
        <v>NACE 2008 existant</v>
      </c>
      <c r="I419" s="47" t="str">
        <f t="shared" si="13"/>
        <v>Nace 2025 existant</v>
      </c>
      <c r="J419" s="25" t="s">
        <v>3</v>
      </c>
      <c r="K419" s="25"/>
      <c r="L419" s="25"/>
      <c r="M419" s="26" t="s">
        <v>2994</v>
      </c>
    </row>
    <row r="420" spans="1:13" ht="25.5" x14ac:dyDescent="0.2">
      <c r="A420" s="49" t="s">
        <v>754</v>
      </c>
      <c r="B420" s="26" t="s">
        <v>755</v>
      </c>
      <c r="C420" s="49" t="s">
        <v>751</v>
      </c>
      <c r="D420" s="26" t="s">
        <v>753</v>
      </c>
      <c r="E420" s="37">
        <v>1</v>
      </c>
      <c r="F420" s="30">
        <f>IF(COUNTIF(Tableau8[Exclus], C420) &gt; 0, 1, 0)</f>
        <v>1</v>
      </c>
      <c r="G420" s="75" t="str">
        <f>'NACE_ 2008 Exclus'!D63</f>
        <v>Exclus suite au Décret SESAM à l'exception de la production d'énergies alternatives et renouvelables</v>
      </c>
      <c r="H420" s="47" t="str">
        <f t="shared" si="12"/>
        <v>Non 2008</v>
      </c>
      <c r="I420" s="47" t="str">
        <f t="shared" si="13"/>
        <v>Nace 2025 existant</v>
      </c>
      <c r="J420" s="25" t="s">
        <v>19</v>
      </c>
      <c r="K420" s="25"/>
      <c r="L420" s="25"/>
      <c r="M420" s="26" t="s">
        <v>2994</v>
      </c>
    </row>
    <row r="421" spans="1:13" ht="25.5" x14ac:dyDescent="0.2">
      <c r="A421" s="49" t="s">
        <v>745</v>
      </c>
      <c r="B421" s="26" t="s">
        <v>746</v>
      </c>
      <c r="C421" s="49" t="s">
        <v>741</v>
      </c>
      <c r="D421" s="26" t="s">
        <v>742</v>
      </c>
      <c r="E421" s="25">
        <v>1</v>
      </c>
      <c r="F421" s="30">
        <f>IF(COUNTIF(Tableau8[Exclus], C421) &gt; 0, 1, 0)</f>
        <v>1</v>
      </c>
      <c r="G421" s="75" t="str">
        <f>'NACE_ 2008 Exclus'!D60</f>
        <v>Exclus suite au Décret SESAM à l'exception de la production d'énergies alternatives et renouvelables</v>
      </c>
      <c r="H421" s="47" t="str">
        <f t="shared" si="12"/>
        <v>Non 2008</v>
      </c>
      <c r="I421" s="47" t="str">
        <f t="shared" si="13"/>
        <v>Nace 2025 existant</v>
      </c>
      <c r="J421" s="25" t="s">
        <v>18</v>
      </c>
      <c r="K421" s="25"/>
      <c r="L421" s="25"/>
      <c r="M421" s="25"/>
    </row>
    <row r="422" spans="1:13" ht="25.5" x14ac:dyDescent="0.2">
      <c r="A422" s="49" t="s">
        <v>758</v>
      </c>
      <c r="B422" s="26" t="s">
        <v>759</v>
      </c>
      <c r="C422" s="49" t="s">
        <v>758</v>
      </c>
      <c r="D422" s="26" t="s">
        <v>2738</v>
      </c>
      <c r="E422" s="37">
        <v>1</v>
      </c>
      <c r="F422" s="30">
        <f>IF(COUNTIF(Tableau8[Exclus], C422) &gt; 0, 1, 0)</f>
        <v>1</v>
      </c>
      <c r="G422" s="75" t="str">
        <f>'NACE_ 2008 Exclus'!D64</f>
        <v>Exclus suite au Décret SESAM à l'exception de la production d'énergies alternatives et renouvelables</v>
      </c>
      <c r="H422" s="47" t="str">
        <f t="shared" si="12"/>
        <v>NACE 2008 existant</v>
      </c>
      <c r="I422" s="47" t="str">
        <f t="shared" si="13"/>
        <v>Nace 2025 existant</v>
      </c>
      <c r="J422" s="25" t="s">
        <v>3</v>
      </c>
      <c r="K422" s="25"/>
      <c r="L422" s="25"/>
      <c r="M422" s="26"/>
    </row>
    <row r="423" spans="1:13" ht="25.5" x14ac:dyDescent="0.2">
      <c r="A423" s="49" t="s">
        <v>760</v>
      </c>
      <c r="B423" s="26" t="s">
        <v>761</v>
      </c>
      <c r="C423" s="49" t="s">
        <v>760</v>
      </c>
      <c r="D423" s="26" t="s">
        <v>761</v>
      </c>
      <c r="E423" s="37">
        <v>1</v>
      </c>
      <c r="F423" s="30">
        <f>IF(COUNTIF(Tableau8[Exclus], C423) &gt; 0, 1, 0)</f>
        <v>1</v>
      </c>
      <c r="G423" s="75" t="str">
        <f>'NACE_ 2008 Exclus'!D65</f>
        <v>Exclus suite au Décret SESAM à l'exception de la production d'énergies alternatives et renouvelables</v>
      </c>
      <c r="H423" s="47" t="str">
        <f t="shared" si="12"/>
        <v>NACE 2008 existant</v>
      </c>
      <c r="I423" s="47" t="str">
        <f t="shared" si="13"/>
        <v>Nace 2025 existant</v>
      </c>
      <c r="J423" s="25" t="s">
        <v>3</v>
      </c>
      <c r="K423" s="25"/>
      <c r="L423" s="25"/>
      <c r="M423" s="26"/>
    </row>
    <row r="424" spans="1:13" ht="25.5" x14ac:dyDescent="0.2">
      <c r="A424" s="49" t="s">
        <v>762</v>
      </c>
      <c r="B424" s="26" t="s">
        <v>763</v>
      </c>
      <c r="C424" s="49" t="s">
        <v>762</v>
      </c>
      <c r="D424" s="26" t="s">
        <v>763</v>
      </c>
      <c r="E424" s="37">
        <v>1</v>
      </c>
      <c r="F424" s="30">
        <f>IF(COUNTIF(Tableau8[Exclus], C424) &gt; 0, 1, 0)</f>
        <v>1</v>
      </c>
      <c r="G424" s="75" t="str">
        <f>'NACE_ 2008 Exclus'!D66</f>
        <v>Exclus suite au Décret SESAM à l'exception de la production d'énergies alternatives et renouvelables</v>
      </c>
      <c r="H424" s="47" t="str">
        <f t="shared" si="12"/>
        <v>NACE 2008 existant</v>
      </c>
      <c r="I424" s="47" t="str">
        <f t="shared" si="13"/>
        <v>Nace 2025 existant</v>
      </c>
      <c r="J424" s="25" t="s">
        <v>19</v>
      </c>
      <c r="K424" s="25"/>
      <c r="L424" s="25"/>
      <c r="M424" s="26"/>
    </row>
    <row r="425" spans="1:13" ht="25.5" x14ac:dyDescent="0.2">
      <c r="A425" s="49" t="s">
        <v>1520</v>
      </c>
      <c r="B425" s="26" t="s">
        <v>1521</v>
      </c>
      <c r="C425" s="49" t="s">
        <v>1518</v>
      </c>
      <c r="D425" s="26" t="s">
        <v>1519</v>
      </c>
      <c r="E425" s="25">
        <v>1</v>
      </c>
      <c r="F425" s="30">
        <f>IF(COUNTIF(Tableau8[Exclus], C425) &gt; 0, 1, 0)</f>
        <v>0</v>
      </c>
      <c r="G425" s="47"/>
      <c r="H425" s="47" t="str">
        <f t="shared" si="12"/>
        <v>Non 2008</v>
      </c>
      <c r="I425" s="47" t="str">
        <f t="shared" si="13"/>
        <v>Nace 2025 existant</v>
      </c>
      <c r="J425" s="25" t="s">
        <v>18</v>
      </c>
      <c r="K425" s="25"/>
      <c r="L425" s="25"/>
      <c r="M425" s="25"/>
    </row>
    <row r="426" spans="1:13" ht="25.5" x14ac:dyDescent="0.2">
      <c r="A426" s="49" t="s">
        <v>764</v>
      </c>
      <c r="B426" s="26" t="s">
        <v>765</v>
      </c>
      <c r="C426" s="49" t="s">
        <v>764</v>
      </c>
      <c r="D426" s="26" t="s">
        <v>765</v>
      </c>
      <c r="E426" s="37">
        <v>1</v>
      </c>
      <c r="F426" s="30">
        <f>IF(COUNTIF(Tableau8[Exclus], C426) &gt; 0, 1, 0)</f>
        <v>1</v>
      </c>
      <c r="G426" s="75" t="str">
        <f>'NACE_ 2008 Exclus'!D67</f>
        <v>Exclus suite au Décret SESAM à l'exception de la production d'énergies alternatives et renouvelables</v>
      </c>
      <c r="H426" s="47" t="str">
        <f t="shared" si="12"/>
        <v>NACE 2008 existant</v>
      </c>
      <c r="I426" s="47" t="str">
        <f t="shared" si="13"/>
        <v>Nace 2025 existant</v>
      </c>
      <c r="J426" s="25" t="s">
        <v>3</v>
      </c>
      <c r="K426" s="25"/>
      <c r="L426" s="25"/>
      <c r="M426" s="26"/>
    </row>
    <row r="427" spans="1:13" ht="25.5" x14ac:dyDescent="0.2">
      <c r="A427" s="49" t="s">
        <v>756</v>
      </c>
      <c r="B427" s="26" t="s">
        <v>757</v>
      </c>
      <c r="C427" s="49" t="s">
        <v>751</v>
      </c>
      <c r="D427" s="26" t="s">
        <v>753</v>
      </c>
      <c r="E427" s="25">
        <v>1</v>
      </c>
      <c r="F427" s="30">
        <f>IF(COUNTIF(Tableau8[Exclus], C427) &gt; 0, 1, 0)</f>
        <v>1</v>
      </c>
      <c r="G427" s="75" t="str">
        <f>'NACE_ 2008 Exclus'!D63</f>
        <v>Exclus suite au Décret SESAM à l'exception de la production d'énergies alternatives et renouvelables</v>
      </c>
      <c r="H427" s="47" t="str">
        <f t="shared" si="12"/>
        <v>Non 2008</v>
      </c>
      <c r="I427" s="47" t="str">
        <f t="shared" si="13"/>
        <v>Nace 2025 existant</v>
      </c>
      <c r="J427" s="25" t="s">
        <v>18</v>
      </c>
      <c r="K427" s="25"/>
      <c r="L427" s="25"/>
      <c r="M427" s="25"/>
    </row>
    <row r="428" spans="1:13" ht="25.5" x14ac:dyDescent="0.2">
      <c r="A428" s="49" t="s">
        <v>756</v>
      </c>
      <c r="B428" s="26" t="s">
        <v>757</v>
      </c>
      <c r="C428" s="49" t="s">
        <v>762</v>
      </c>
      <c r="D428" s="26" t="s">
        <v>763</v>
      </c>
      <c r="E428" s="25">
        <v>1</v>
      </c>
      <c r="F428" s="30">
        <f>IF(COUNTIF(Tableau8[Exclus], C428) &gt; 0, 1, 0)</f>
        <v>1</v>
      </c>
      <c r="G428" s="75" t="str">
        <f>'NACE_ 2008 Exclus'!D66</f>
        <v>Exclus suite au Décret SESAM à l'exception de la production d'énergies alternatives et renouvelables</v>
      </c>
      <c r="H428" s="47" t="str">
        <f t="shared" si="12"/>
        <v>Non 2008</v>
      </c>
      <c r="I428" s="47" t="str">
        <f t="shared" si="13"/>
        <v>Nace 2025 existant</v>
      </c>
      <c r="J428" s="25" t="s">
        <v>18</v>
      </c>
      <c r="K428" s="25"/>
      <c r="L428" s="25"/>
      <c r="M428" s="25"/>
    </row>
    <row r="429" spans="1:13" ht="25.5" x14ac:dyDescent="0.2">
      <c r="A429" s="49" t="s">
        <v>766</v>
      </c>
      <c r="B429" s="26" t="s">
        <v>767</v>
      </c>
      <c r="C429" s="49" t="s">
        <v>766</v>
      </c>
      <c r="D429" s="26" t="s">
        <v>767</v>
      </c>
      <c r="E429" s="37">
        <v>1</v>
      </c>
      <c r="F429" s="30">
        <f>IF(COUNTIF(Tableau8[Exclus], C429) &gt; 0, 1, 0)</f>
        <v>1</v>
      </c>
      <c r="G429" s="75" t="str">
        <f>'NACE_ 2008 Exclus'!D68</f>
        <v>Exclus suite au Décret SESAM à l'exception de la production d'énergies alternatives et renouvelables</v>
      </c>
      <c r="H429" s="47" t="str">
        <f t="shared" si="12"/>
        <v>NACE 2008 existant</v>
      </c>
      <c r="I429" s="47" t="str">
        <f t="shared" si="13"/>
        <v>Nace 2025 existant</v>
      </c>
      <c r="J429" s="25" t="s">
        <v>3</v>
      </c>
      <c r="K429" s="25"/>
      <c r="L429" s="25"/>
      <c r="M429" s="26"/>
    </row>
    <row r="430" spans="1:13" x14ac:dyDescent="0.2">
      <c r="A430" s="49" t="s">
        <v>768</v>
      </c>
      <c r="B430" s="26" t="s">
        <v>769</v>
      </c>
      <c r="C430" s="49" t="s">
        <v>768</v>
      </c>
      <c r="D430" s="26" t="s">
        <v>769</v>
      </c>
      <c r="E430" s="37">
        <v>0</v>
      </c>
      <c r="F430" s="30">
        <f>IF(COUNTIF(Tableau8[Exclus], C430) &gt; 0, 1, 0)</f>
        <v>0</v>
      </c>
      <c r="G430" s="47"/>
      <c r="H430" s="47" t="str">
        <f t="shared" si="12"/>
        <v>NACE 2008 existant</v>
      </c>
      <c r="I430" s="47" t="str">
        <f t="shared" si="13"/>
        <v>Nace 2025 existant</v>
      </c>
      <c r="J430" s="25" t="s">
        <v>3</v>
      </c>
      <c r="K430" s="25"/>
      <c r="L430" s="25"/>
      <c r="M430" s="26"/>
    </row>
    <row r="431" spans="1:13" x14ac:dyDescent="0.2">
      <c r="A431" s="49" t="s">
        <v>770</v>
      </c>
      <c r="B431" s="26" t="s">
        <v>771</v>
      </c>
      <c r="C431" s="49" t="s">
        <v>770</v>
      </c>
      <c r="D431" s="26" t="s">
        <v>771</v>
      </c>
      <c r="E431" s="37">
        <v>0</v>
      </c>
      <c r="F431" s="30">
        <f>IF(COUNTIF(Tableau8[Exclus], C431) &gt; 0, 1, 0)</f>
        <v>0</v>
      </c>
      <c r="G431" s="47"/>
      <c r="H431" s="47" t="str">
        <f t="shared" si="12"/>
        <v>NACE 2008 existant</v>
      </c>
      <c r="I431" s="47" t="str">
        <f t="shared" si="13"/>
        <v>Nace 2025 existant</v>
      </c>
      <c r="J431" s="25" t="s">
        <v>3</v>
      </c>
      <c r="K431" s="25"/>
      <c r="L431" s="25"/>
      <c r="M431" s="26"/>
    </row>
    <row r="432" spans="1:13" x14ac:dyDescent="0.2">
      <c r="A432" s="49" t="s">
        <v>772</v>
      </c>
      <c r="B432" s="26" t="s">
        <v>773</v>
      </c>
      <c r="C432" s="49" t="s">
        <v>772</v>
      </c>
      <c r="D432" s="26" t="s">
        <v>773</v>
      </c>
      <c r="E432" s="37">
        <v>0</v>
      </c>
      <c r="F432" s="30">
        <f>IF(COUNTIF(Tableau8[Exclus], C432) &gt; 0, 1, 0)</f>
        <v>0</v>
      </c>
      <c r="G432" s="47"/>
      <c r="H432" s="47" t="str">
        <f t="shared" si="12"/>
        <v>NACE 2008 existant</v>
      </c>
      <c r="I432" s="47" t="str">
        <f t="shared" si="13"/>
        <v>Nace 2025 existant</v>
      </c>
      <c r="J432" s="25" t="s">
        <v>3</v>
      </c>
      <c r="K432" s="25"/>
      <c r="L432" s="25"/>
      <c r="M432" s="26"/>
    </row>
    <row r="433" spans="1:13" ht="25.5" x14ac:dyDescent="0.2">
      <c r="A433" s="49" t="s">
        <v>776</v>
      </c>
      <c r="B433" s="26" t="s">
        <v>777</v>
      </c>
      <c r="C433" s="49" t="s">
        <v>774</v>
      </c>
      <c r="D433" s="26" t="s">
        <v>775</v>
      </c>
      <c r="E433" s="37">
        <v>0</v>
      </c>
      <c r="F433" s="30">
        <f>IF(COUNTIF(Tableau8[Exclus], C433) &gt; 0, 1, 0)</f>
        <v>0</v>
      </c>
      <c r="G433" s="47"/>
      <c r="H433" s="47" t="str">
        <f t="shared" si="12"/>
        <v>Non 2008</v>
      </c>
      <c r="I433" s="47" t="str">
        <f t="shared" si="13"/>
        <v>Non 2025</v>
      </c>
      <c r="J433" s="25" t="s">
        <v>19</v>
      </c>
      <c r="K433" s="25"/>
      <c r="L433" s="25"/>
      <c r="M433" s="26" t="s">
        <v>2994</v>
      </c>
    </row>
    <row r="434" spans="1:13" ht="25.5" x14ac:dyDescent="0.2">
      <c r="A434" s="49" t="s">
        <v>776</v>
      </c>
      <c r="B434" s="26" t="s">
        <v>777</v>
      </c>
      <c r="C434" s="49" t="s">
        <v>788</v>
      </c>
      <c r="D434" s="26" t="s">
        <v>789</v>
      </c>
      <c r="E434" s="37">
        <v>0</v>
      </c>
      <c r="F434" s="30">
        <f>IF(COUNTIF(Tableau8[Exclus], C434) &gt; 0, 1, 0)</f>
        <v>0</v>
      </c>
      <c r="G434" s="47"/>
      <c r="H434" s="47" t="str">
        <f t="shared" si="12"/>
        <v>Non 2008</v>
      </c>
      <c r="I434" s="47" t="str">
        <f t="shared" si="13"/>
        <v>Non 2025</v>
      </c>
      <c r="J434" s="25" t="s">
        <v>19</v>
      </c>
      <c r="K434" s="25"/>
      <c r="L434" s="25"/>
      <c r="M434" s="26" t="s">
        <v>2994</v>
      </c>
    </row>
    <row r="435" spans="1:13" ht="25.5" x14ac:dyDescent="0.2">
      <c r="A435" s="49" t="s">
        <v>776</v>
      </c>
      <c r="B435" s="26" t="s">
        <v>777</v>
      </c>
      <c r="C435" s="49" t="s">
        <v>790</v>
      </c>
      <c r="D435" s="26" t="s">
        <v>791</v>
      </c>
      <c r="E435" s="37">
        <v>0</v>
      </c>
      <c r="F435" s="30">
        <f>IF(COUNTIF(Tableau8[Exclus], C435) &gt; 0, 1, 0)</f>
        <v>0</v>
      </c>
      <c r="G435" s="47"/>
      <c r="H435" s="47" t="str">
        <f t="shared" si="12"/>
        <v>Non 2008</v>
      </c>
      <c r="I435" s="47" t="str">
        <f t="shared" si="13"/>
        <v>Non 2025</v>
      </c>
      <c r="J435" s="25" t="s">
        <v>19</v>
      </c>
      <c r="K435" s="25"/>
      <c r="L435" s="25"/>
      <c r="M435" s="26" t="s">
        <v>2994</v>
      </c>
    </row>
    <row r="436" spans="1:13" ht="25.5" x14ac:dyDescent="0.2">
      <c r="A436" s="49" t="s">
        <v>776</v>
      </c>
      <c r="B436" s="26" t="s">
        <v>777</v>
      </c>
      <c r="C436" s="49" t="s">
        <v>792</v>
      </c>
      <c r="D436" s="26" t="s">
        <v>793</v>
      </c>
      <c r="E436" s="25">
        <v>0</v>
      </c>
      <c r="F436" s="30">
        <f>IF(COUNTIF(Tableau8[Exclus], C436) &gt; 0, 1, 0)</f>
        <v>0</v>
      </c>
      <c r="G436" s="47"/>
      <c r="H436" s="47" t="str">
        <f t="shared" si="12"/>
        <v>Non 2008</v>
      </c>
      <c r="I436" s="47" t="str">
        <f t="shared" si="13"/>
        <v>Non 2025</v>
      </c>
      <c r="J436" s="25" t="s">
        <v>18</v>
      </c>
      <c r="K436" s="25"/>
      <c r="L436" s="25"/>
      <c r="M436" s="25"/>
    </row>
    <row r="437" spans="1:13" ht="25.5" x14ac:dyDescent="0.2">
      <c r="A437" s="49" t="s">
        <v>776</v>
      </c>
      <c r="B437" s="26" t="s">
        <v>777</v>
      </c>
      <c r="C437" s="49" t="s">
        <v>782</v>
      </c>
      <c r="D437" s="26" t="s">
        <v>798</v>
      </c>
      <c r="E437" s="37">
        <v>0</v>
      </c>
      <c r="F437" s="30">
        <f>IF(COUNTIF(Tableau8[Exclus], C437) &gt; 0, 1, 0)</f>
        <v>0</v>
      </c>
      <c r="G437" s="47"/>
      <c r="H437" s="47" t="str">
        <f t="shared" si="12"/>
        <v>Non 2008</v>
      </c>
      <c r="I437" s="47" t="str">
        <f t="shared" si="13"/>
        <v>Nace 2025 existant</v>
      </c>
      <c r="J437" s="25" t="s">
        <v>3</v>
      </c>
      <c r="K437" s="25"/>
      <c r="L437" s="25"/>
      <c r="M437" s="26" t="s">
        <v>2994</v>
      </c>
    </row>
    <row r="438" spans="1:13" ht="25.5" x14ac:dyDescent="0.2">
      <c r="A438" s="49" t="s">
        <v>776</v>
      </c>
      <c r="B438" s="26" t="s">
        <v>777</v>
      </c>
      <c r="C438" s="49" t="s">
        <v>799</v>
      </c>
      <c r="D438" s="26" t="s">
        <v>800</v>
      </c>
      <c r="E438" s="37">
        <v>0</v>
      </c>
      <c r="F438" s="30">
        <f>IF(COUNTIF(Tableau8[Exclus], C438) &gt; 0, 1, 0)</f>
        <v>0</v>
      </c>
      <c r="G438" s="47"/>
      <c r="H438" s="47" t="str">
        <f t="shared" si="12"/>
        <v>Non 2008</v>
      </c>
      <c r="I438" s="47" t="str">
        <f t="shared" si="13"/>
        <v>Non 2025</v>
      </c>
      <c r="J438" s="25" t="s">
        <v>3</v>
      </c>
      <c r="K438" s="25"/>
      <c r="L438" s="25"/>
      <c r="M438" s="26" t="s">
        <v>2994</v>
      </c>
    </row>
    <row r="439" spans="1:13" ht="76.5" x14ac:dyDescent="0.2">
      <c r="A439" s="49" t="s">
        <v>776</v>
      </c>
      <c r="B439" s="26" t="s">
        <v>777</v>
      </c>
      <c r="C439" s="49" t="s">
        <v>801</v>
      </c>
      <c r="D439" s="26" t="s">
        <v>802</v>
      </c>
      <c r="E439" s="37">
        <v>0</v>
      </c>
      <c r="F439" s="30">
        <v>1</v>
      </c>
      <c r="G439" s="75" t="str">
        <f>'NACE_ 2008 Exclus'!D69</f>
        <v>Exclus suite au Décret SESAM à l'exception de la production d'énergies alternatives et renouvelables</v>
      </c>
      <c r="H439" s="47" t="str">
        <f t="shared" si="12"/>
        <v>Non 2008</v>
      </c>
      <c r="I439" s="47" t="str">
        <f t="shared" si="13"/>
        <v>Non 2025</v>
      </c>
      <c r="J439" s="25" t="s">
        <v>3</v>
      </c>
      <c r="K439" s="25"/>
      <c r="L439" s="25"/>
      <c r="M439" s="26" t="s">
        <v>2995</v>
      </c>
    </row>
    <row r="440" spans="1:13" ht="25.5" x14ac:dyDescent="0.2">
      <c r="A440" s="49" t="s">
        <v>776</v>
      </c>
      <c r="B440" s="26" t="s">
        <v>777</v>
      </c>
      <c r="C440" s="49" t="s">
        <v>803</v>
      </c>
      <c r="D440" s="26" t="s">
        <v>804</v>
      </c>
      <c r="E440" s="37">
        <v>0</v>
      </c>
      <c r="F440" s="30">
        <f>IF(COUNTIF(Tableau8[Exclus], C440) &gt; 0, 1, 0)</f>
        <v>0</v>
      </c>
      <c r="G440" s="47"/>
      <c r="H440" s="47" t="str">
        <f t="shared" si="12"/>
        <v>Non 2008</v>
      </c>
      <c r="I440" s="47" t="str">
        <f t="shared" si="13"/>
        <v>Non 2025</v>
      </c>
      <c r="J440" s="25" t="s">
        <v>3</v>
      </c>
      <c r="K440" s="25"/>
      <c r="L440" s="25"/>
      <c r="M440" s="26" t="s">
        <v>2994</v>
      </c>
    </row>
    <row r="441" spans="1:13" ht="25.5" x14ac:dyDescent="0.2">
      <c r="A441" s="49" t="s">
        <v>776</v>
      </c>
      <c r="B441" s="26" t="s">
        <v>777</v>
      </c>
      <c r="C441" s="49" t="s">
        <v>805</v>
      </c>
      <c r="D441" s="26" t="s">
        <v>806</v>
      </c>
      <c r="E441" s="37">
        <v>0</v>
      </c>
      <c r="F441" s="30">
        <f>IF(COUNTIF(Tableau8[Exclus], C441) &gt; 0, 1, 0)</f>
        <v>0</v>
      </c>
      <c r="G441" s="47"/>
      <c r="H441" s="47" t="str">
        <f t="shared" si="12"/>
        <v>Non 2008</v>
      </c>
      <c r="I441" s="47" t="str">
        <f t="shared" si="13"/>
        <v>Non 2025</v>
      </c>
      <c r="J441" s="25" t="s">
        <v>19</v>
      </c>
      <c r="K441" s="25"/>
      <c r="L441" s="25"/>
      <c r="M441" s="26" t="s">
        <v>2994</v>
      </c>
    </row>
    <row r="442" spans="1:13" ht="25.5" x14ac:dyDescent="0.2">
      <c r="A442" s="49" t="s">
        <v>778</v>
      </c>
      <c r="B442" s="26" t="s">
        <v>779</v>
      </c>
      <c r="C442" s="49" t="s">
        <v>774</v>
      </c>
      <c r="D442" s="26" t="s">
        <v>775</v>
      </c>
      <c r="E442" s="25">
        <v>0</v>
      </c>
      <c r="F442" s="30">
        <f>IF(COUNTIF(Tableau8[Exclus], C442) &gt; 0, 1, 0)</f>
        <v>0</v>
      </c>
      <c r="G442" s="47"/>
      <c r="H442" s="47" t="str">
        <f t="shared" si="12"/>
        <v>Non 2008</v>
      </c>
      <c r="I442" s="47" t="str">
        <f t="shared" si="13"/>
        <v>Non 2025</v>
      </c>
      <c r="J442" s="25" t="s">
        <v>18</v>
      </c>
      <c r="K442" s="25"/>
      <c r="L442" s="25"/>
      <c r="M442" s="25"/>
    </row>
    <row r="443" spans="1:13" ht="25.5" x14ac:dyDescent="0.2">
      <c r="A443" s="49" t="s">
        <v>778</v>
      </c>
      <c r="B443" s="26" t="s">
        <v>779</v>
      </c>
      <c r="C443" s="49" t="s">
        <v>788</v>
      </c>
      <c r="D443" s="26" t="s">
        <v>789</v>
      </c>
      <c r="E443" s="25">
        <v>0</v>
      </c>
      <c r="F443" s="30">
        <f>IF(COUNTIF(Tableau8[Exclus], C443) &gt; 0, 1, 0)</f>
        <v>0</v>
      </c>
      <c r="G443" s="47"/>
      <c r="H443" s="47" t="str">
        <f t="shared" si="12"/>
        <v>Non 2008</v>
      </c>
      <c r="I443" s="47" t="str">
        <f t="shared" si="13"/>
        <v>Non 2025</v>
      </c>
      <c r="J443" s="25" t="s">
        <v>18</v>
      </c>
      <c r="K443" s="25"/>
      <c r="L443" s="25"/>
      <c r="M443" s="25"/>
    </row>
    <row r="444" spans="1:13" ht="25.5" x14ac:dyDescent="0.2">
      <c r="A444" s="49" t="s">
        <v>778</v>
      </c>
      <c r="B444" s="26" t="s">
        <v>779</v>
      </c>
      <c r="C444" s="49" t="s">
        <v>790</v>
      </c>
      <c r="D444" s="26" t="s">
        <v>791</v>
      </c>
      <c r="E444" s="25">
        <v>0</v>
      </c>
      <c r="F444" s="30">
        <f>IF(COUNTIF(Tableau8[Exclus], C444) &gt; 0, 1, 0)</f>
        <v>0</v>
      </c>
      <c r="G444" s="47"/>
      <c r="H444" s="47" t="str">
        <f t="shared" si="12"/>
        <v>Non 2008</v>
      </c>
      <c r="I444" s="47" t="str">
        <f t="shared" si="13"/>
        <v>Non 2025</v>
      </c>
      <c r="J444" s="25" t="s">
        <v>18</v>
      </c>
      <c r="K444" s="25"/>
      <c r="L444" s="25"/>
      <c r="M444" s="25"/>
    </row>
    <row r="445" spans="1:13" ht="25.5" x14ac:dyDescent="0.2">
      <c r="A445" s="49" t="s">
        <v>778</v>
      </c>
      <c r="B445" s="26" t="s">
        <v>779</v>
      </c>
      <c r="C445" s="49" t="s">
        <v>792</v>
      </c>
      <c r="D445" s="26" t="s">
        <v>793</v>
      </c>
      <c r="E445" s="25">
        <v>0</v>
      </c>
      <c r="F445" s="30">
        <f>IF(COUNTIF(Tableau8[Exclus], C445) &gt; 0, 1, 0)</f>
        <v>0</v>
      </c>
      <c r="G445" s="47"/>
      <c r="H445" s="47" t="str">
        <f t="shared" si="12"/>
        <v>Non 2008</v>
      </c>
      <c r="I445" s="47" t="str">
        <f t="shared" si="13"/>
        <v>Non 2025</v>
      </c>
      <c r="J445" s="25" t="s">
        <v>18</v>
      </c>
      <c r="K445" s="25"/>
      <c r="L445" s="25"/>
      <c r="M445" s="25"/>
    </row>
    <row r="446" spans="1:13" ht="25.5" x14ac:dyDescent="0.2">
      <c r="A446" s="49" t="s">
        <v>778</v>
      </c>
      <c r="B446" s="26" t="s">
        <v>779</v>
      </c>
      <c r="C446" s="49" t="s">
        <v>794</v>
      </c>
      <c r="D446" s="26" t="s">
        <v>795</v>
      </c>
      <c r="E446" s="25">
        <v>0</v>
      </c>
      <c r="F446" s="30">
        <f>IF(COUNTIF(Tableau8[Exclus], C446) &gt; 0, 1, 0)</f>
        <v>0</v>
      </c>
      <c r="G446" s="47"/>
      <c r="H446" s="47" t="str">
        <f t="shared" si="12"/>
        <v>Non 2008</v>
      </c>
      <c r="I446" s="47" t="str">
        <f t="shared" si="13"/>
        <v>Non 2025</v>
      </c>
      <c r="J446" s="25" t="s">
        <v>18</v>
      </c>
      <c r="K446" s="25"/>
      <c r="L446" s="25"/>
      <c r="M446" s="25"/>
    </row>
    <row r="447" spans="1:13" ht="25.5" x14ac:dyDescent="0.2">
      <c r="A447" s="49" t="s">
        <v>778</v>
      </c>
      <c r="B447" s="26" t="s">
        <v>779</v>
      </c>
      <c r="C447" s="49" t="s">
        <v>796</v>
      </c>
      <c r="D447" s="26" t="s">
        <v>797</v>
      </c>
      <c r="E447" s="25">
        <v>0</v>
      </c>
      <c r="F447" s="30">
        <f>IF(COUNTIF(Tableau8[Exclus], C447) &gt; 0, 1, 0)</f>
        <v>1</v>
      </c>
      <c r="G447" s="75" t="str">
        <f>'NACE_ 2008 Exclus'!D69</f>
        <v>Exclus suite au Décret SESAM à l'exception de la production d'énergies alternatives et renouvelables</v>
      </c>
      <c r="H447" s="47" t="str">
        <f t="shared" si="12"/>
        <v>Non 2008</v>
      </c>
      <c r="I447" s="47" t="str">
        <f t="shared" si="13"/>
        <v>Non 2025</v>
      </c>
      <c r="J447" s="25" t="s">
        <v>18</v>
      </c>
      <c r="K447" s="25"/>
      <c r="L447" s="25"/>
      <c r="M447" s="25"/>
    </row>
    <row r="448" spans="1:13" ht="25.5" x14ac:dyDescent="0.2">
      <c r="A448" s="49" t="s">
        <v>780</v>
      </c>
      <c r="B448" s="26" t="s">
        <v>781</v>
      </c>
      <c r="C448" s="49" t="s">
        <v>774</v>
      </c>
      <c r="D448" s="26" t="s">
        <v>775</v>
      </c>
      <c r="E448" s="25">
        <v>0</v>
      </c>
      <c r="F448" s="30">
        <f>IF(COUNTIF(Tableau8[Exclus], C448) &gt; 0, 1, 0)</f>
        <v>0</v>
      </c>
      <c r="G448" s="47"/>
      <c r="H448" s="47" t="str">
        <f t="shared" si="12"/>
        <v>Non 2008</v>
      </c>
      <c r="I448" s="47" t="str">
        <f t="shared" si="13"/>
        <v>Non 2025</v>
      </c>
      <c r="J448" s="25" t="s">
        <v>18</v>
      </c>
      <c r="K448" s="25"/>
      <c r="L448" s="25"/>
      <c r="M448" s="25"/>
    </row>
    <row r="449" spans="1:13" ht="25.5" x14ac:dyDescent="0.2">
      <c r="A449" s="49" t="s">
        <v>780</v>
      </c>
      <c r="B449" s="26" t="s">
        <v>781</v>
      </c>
      <c r="C449" s="49" t="s">
        <v>788</v>
      </c>
      <c r="D449" s="26" t="s">
        <v>789</v>
      </c>
      <c r="E449" s="25">
        <v>0</v>
      </c>
      <c r="F449" s="30">
        <f>IF(COUNTIF(Tableau8[Exclus], C449) &gt; 0, 1, 0)</f>
        <v>0</v>
      </c>
      <c r="G449" s="47"/>
      <c r="H449" s="47" t="str">
        <f t="shared" si="12"/>
        <v>Non 2008</v>
      </c>
      <c r="I449" s="47" t="str">
        <f t="shared" si="13"/>
        <v>Non 2025</v>
      </c>
      <c r="J449" s="25" t="s">
        <v>18</v>
      </c>
      <c r="K449" s="25"/>
      <c r="L449" s="25"/>
      <c r="M449" s="25"/>
    </row>
    <row r="450" spans="1:13" ht="25.5" x14ac:dyDescent="0.2">
      <c r="A450" s="49" t="s">
        <v>780</v>
      </c>
      <c r="B450" s="26" t="s">
        <v>781</v>
      </c>
      <c r="C450" s="49" t="s">
        <v>790</v>
      </c>
      <c r="D450" s="26" t="s">
        <v>791</v>
      </c>
      <c r="E450" s="25">
        <v>0</v>
      </c>
      <c r="F450" s="30">
        <f>IF(COUNTIF(Tableau8[Exclus], C450) &gt; 0, 1, 0)</f>
        <v>0</v>
      </c>
      <c r="G450" s="47"/>
      <c r="H450" s="47" t="str">
        <f t="shared" ref="H450:H513" si="14">IF(COUNTIF($C$1:$C$2000,A450)&gt;0,"NACE 2008 existant","Non 2008")</f>
        <v>Non 2008</v>
      </c>
      <c r="I450" s="47" t="str">
        <f t="shared" ref="I450:I513" si="15">IF(COUNTIF($A$1:$A$2000,$C450)&gt;0,"Nace 2025 existant","Non 2025")</f>
        <v>Non 2025</v>
      </c>
      <c r="J450" s="25" t="s">
        <v>18</v>
      </c>
      <c r="K450" s="25"/>
      <c r="L450" s="25"/>
      <c r="M450" s="25"/>
    </row>
    <row r="451" spans="1:13" ht="25.5" x14ac:dyDescent="0.2">
      <c r="A451" s="49" t="s">
        <v>780</v>
      </c>
      <c r="B451" s="26" t="s">
        <v>781</v>
      </c>
      <c r="C451" s="49" t="s">
        <v>792</v>
      </c>
      <c r="D451" s="26" t="s">
        <v>793</v>
      </c>
      <c r="E451" s="25">
        <v>0</v>
      </c>
      <c r="F451" s="30">
        <f>IF(COUNTIF(Tableau8[Exclus], C451) &gt; 0, 1, 0)</f>
        <v>0</v>
      </c>
      <c r="G451" s="47"/>
      <c r="H451" s="47" t="str">
        <f t="shared" si="14"/>
        <v>Non 2008</v>
      </c>
      <c r="I451" s="47" t="str">
        <f t="shared" si="15"/>
        <v>Non 2025</v>
      </c>
      <c r="J451" s="25" t="s">
        <v>18</v>
      </c>
      <c r="K451" s="25"/>
      <c r="L451" s="25"/>
      <c r="M451" s="25"/>
    </row>
    <row r="452" spans="1:13" ht="25.5" x14ac:dyDescent="0.2">
      <c r="A452" s="49" t="s">
        <v>780</v>
      </c>
      <c r="B452" s="26" t="s">
        <v>781</v>
      </c>
      <c r="C452" s="49" t="s">
        <v>794</v>
      </c>
      <c r="D452" s="26" t="s">
        <v>795</v>
      </c>
      <c r="E452" s="37">
        <v>0</v>
      </c>
      <c r="F452" s="30">
        <f>IF(COUNTIF(Tableau8[Exclus], C452) &gt; 0, 1, 0)</f>
        <v>0</v>
      </c>
      <c r="G452" s="47"/>
      <c r="H452" s="47" t="str">
        <f t="shared" si="14"/>
        <v>Non 2008</v>
      </c>
      <c r="I452" s="47" t="str">
        <f t="shared" si="15"/>
        <v>Non 2025</v>
      </c>
      <c r="J452" s="25" t="s">
        <v>19</v>
      </c>
      <c r="K452" s="25"/>
      <c r="L452" s="25"/>
      <c r="M452" s="26" t="s">
        <v>2994</v>
      </c>
    </row>
    <row r="453" spans="1:13" ht="25.5" x14ac:dyDescent="0.2">
      <c r="A453" s="49" t="s">
        <v>780</v>
      </c>
      <c r="B453" s="26" t="s">
        <v>781</v>
      </c>
      <c r="C453" s="49" t="s">
        <v>796</v>
      </c>
      <c r="D453" s="26" t="s">
        <v>797</v>
      </c>
      <c r="E453" s="25">
        <v>0</v>
      </c>
      <c r="F453" s="30">
        <f>IF(COUNTIF(Tableau8[Exclus], C453) &gt; 0, 1, 0)</f>
        <v>1</v>
      </c>
      <c r="G453" s="75" t="str">
        <f>'NACE_ 2008 Exclus'!D69</f>
        <v>Exclus suite au Décret SESAM à l'exception de la production d'énergies alternatives et renouvelables</v>
      </c>
      <c r="H453" s="47" t="str">
        <f t="shared" si="14"/>
        <v>Non 2008</v>
      </c>
      <c r="I453" s="47" t="str">
        <f t="shared" si="15"/>
        <v>Non 2025</v>
      </c>
      <c r="J453" s="25" t="s">
        <v>18</v>
      </c>
      <c r="K453" s="25"/>
      <c r="L453" s="25"/>
      <c r="M453" s="25"/>
    </row>
    <row r="454" spans="1:13" ht="25.5" x14ac:dyDescent="0.2">
      <c r="A454" s="49" t="s">
        <v>782</v>
      </c>
      <c r="B454" s="26" t="s">
        <v>783</v>
      </c>
      <c r="C454" s="49" t="s">
        <v>774</v>
      </c>
      <c r="D454" s="26" t="s">
        <v>775</v>
      </c>
      <c r="E454" s="25">
        <v>0</v>
      </c>
      <c r="F454" s="30">
        <f>IF(COUNTIF(Tableau8[Exclus], C454) &gt; 0, 1, 0)</f>
        <v>0</v>
      </c>
      <c r="G454" s="47"/>
      <c r="H454" s="47" t="str">
        <f t="shared" si="14"/>
        <v>NACE 2008 existant</v>
      </c>
      <c r="I454" s="47" t="str">
        <f t="shared" si="15"/>
        <v>Non 2025</v>
      </c>
      <c r="J454" s="25" t="s">
        <v>18</v>
      </c>
      <c r="K454" s="25"/>
      <c r="L454" s="25"/>
      <c r="M454" s="25"/>
    </row>
    <row r="455" spans="1:13" ht="25.5" x14ac:dyDescent="0.2">
      <c r="A455" s="49" t="s">
        <v>782</v>
      </c>
      <c r="B455" s="26" t="s">
        <v>783</v>
      </c>
      <c r="C455" s="49" t="s">
        <v>788</v>
      </c>
      <c r="D455" s="26" t="s">
        <v>789</v>
      </c>
      <c r="E455" s="25">
        <v>0</v>
      </c>
      <c r="F455" s="30">
        <f>IF(COUNTIF(Tableau8[Exclus], C455) &gt; 0, 1, 0)</f>
        <v>0</v>
      </c>
      <c r="G455" s="47"/>
      <c r="H455" s="47" t="str">
        <f t="shared" si="14"/>
        <v>NACE 2008 existant</v>
      </c>
      <c r="I455" s="47" t="str">
        <f t="shared" si="15"/>
        <v>Non 2025</v>
      </c>
      <c r="J455" s="25" t="s">
        <v>18</v>
      </c>
      <c r="K455" s="25"/>
      <c r="L455" s="25"/>
      <c r="M455" s="25"/>
    </row>
    <row r="456" spans="1:13" ht="25.5" x14ac:dyDescent="0.2">
      <c r="A456" s="49" t="s">
        <v>782</v>
      </c>
      <c r="B456" s="26" t="s">
        <v>783</v>
      </c>
      <c r="C456" s="49" t="s">
        <v>790</v>
      </c>
      <c r="D456" s="26" t="s">
        <v>791</v>
      </c>
      <c r="E456" s="25">
        <v>0</v>
      </c>
      <c r="F456" s="30">
        <f>IF(COUNTIF(Tableau8[Exclus], C456) &gt; 0, 1, 0)</f>
        <v>0</v>
      </c>
      <c r="G456" s="47"/>
      <c r="H456" s="47" t="str">
        <f t="shared" si="14"/>
        <v>NACE 2008 existant</v>
      </c>
      <c r="I456" s="47" t="str">
        <f t="shared" si="15"/>
        <v>Non 2025</v>
      </c>
      <c r="J456" s="25" t="s">
        <v>18</v>
      </c>
      <c r="K456" s="25"/>
      <c r="L456" s="25"/>
      <c r="M456" s="25"/>
    </row>
    <row r="457" spans="1:13" ht="25.5" x14ac:dyDescent="0.2">
      <c r="A457" s="49" t="s">
        <v>782</v>
      </c>
      <c r="B457" s="26" t="s">
        <v>783</v>
      </c>
      <c r="C457" s="49" t="s">
        <v>792</v>
      </c>
      <c r="D457" s="26" t="s">
        <v>793</v>
      </c>
      <c r="E457" s="25">
        <v>0</v>
      </c>
      <c r="F457" s="30">
        <f>IF(COUNTIF(Tableau8[Exclus], C457) &gt; 0, 1, 0)</f>
        <v>0</v>
      </c>
      <c r="G457" s="47"/>
      <c r="H457" s="47" t="str">
        <f t="shared" si="14"/>
        <v>NACE 2008 existant</v>
      </c>
      <c r="I457" s="47" t="str">
        <f t="shared" si="15"/>
        <v>Non 2025</v>
      </c>
      <c r="J457" s="25" t="s">
        <v>18</v>
      </c>
      <c r="K457" s="25"/>
      <c r="L457" s="25"/>
      <c r="M457" s="25"/>
    </row>
    <row r="458" spans="1:13" ht="25.5" x14ac:dyDescent="0.2">
      <c r="A458" s="49" t="s">
        <v>782</v>
      </c>
      <c r="B458" s="26" t="s">
        <v>783</v>
      </c>
      <c r="C458" s="49" t="s">
        <v>796</v>
      </c>
      <c r="D458" s="26" t="s">
        <v>797</v>
      </c>
      <c r="E458" s="25">
        <v>0</v>
      </c>
      <c r="F458" s="30">
        <f>IF(COUNTIF(Tableau8[Exclus], C458) &gt; 0, 1, 0)</f>
        <v>1</v>
      </c>
      <c r="G458" s="75" t="str">
        <f>'NACE_ 2008 Exclus'!D69</f>
        <v>Exclus suite au Décret SESAM à l'exception de la production d'énergies alternatives et renouvelables</v>
      </c>
      <c r="H458" s="47" t="str">
        <f t="shared" si="14"/>
        <v>NACE 2008 existant</v>
      </c>
      <c r="I458" s="47" t="str">
        <f t="shared" si="15"/>
        <v>Non 2025</v>
      </c>
      <c r="J458" s="25" t="s">
        <v>18</v>
      </c>
      <c r="K458" s="25"/>
      <c r="L458" s="25"/>
      <c r="M458" s="25"/>
    </row>
    <row r="459" spans="1:13" ht="25.5" x14ac:dyDescent="0.2">
      <c r="A459" s="49" t="s">
        <v>784</v>
      </c>
      <c r="B459" s="26" t="s">
        <v>785</v>
      </c>
      <c r="C459" s="49" t="s">
        <v>774</v>
      </c>
      <c r="D459" s="26" t="s">
        <v>775</v>
      </c>
      <c r="E459" s="25">
        <v>0</v>
      </c>
      <c r="F459" s="30">
        <f>IF(COUNTIF(Tableau8[Exclus], C459) &gt; 0, 1, 0)</f>
        <v>0</v>
      </c>
      <c r="G459" s="47"/>
      <c r="H459" s="47" t="str">
        <f t="shared" si="14"/>
        <v>Non 2008</v>
      </c>
      <c r="I459" s="47" t="str">
        <f t="shared" si="15"/>
        <v>Non 2025</v>
      </c>
      <c r="J459" s="25" t="s">
        <v>18</v>
      </c>
      <c r="K459" s="25"/>
      <c r="L459" s="25"/>
      <c r="M459" s="25"/>
    </row>
    <row r="460" spans="1:13" ht="25.5" x14ac:dyDescent="0.2">
      <c r="A460" s="49" t="s">
        <v>784</v>
      </c>
      <c r="B460" s="26" t="s">
        <v>785</v>
      </c>
      <c r="C460" s="49" t="s">
        <v>788</v>
      </c>
      <c r="D460" s="26" t="s">
        <v>789</v>
      </c>
      <c r="E460" s="25">
        <v>0</v>
      </c>
      <c r="F460" s="30">
        <f>IF(COUNTIF(Tableau8[Exclus], C460) &gt; 0, 1, 0)</f>
        <v>0</v>
      </c>
      <c r="G460" s="47"/>
      <c r="H460" s="47" t="str">
        <f t="shared" si="14"/>
        <v>Non 2008</v>
      </c>
      <c r="I460" s="47" t="str">
        <f t="shared" si="15"/>
        <v>Non 2025</v>
      </c>
      <c r="J460" s="25" t="s">
        <v>18</v>
      </c>
      <c r="K460" s="25"/>
      <c r="L460" s="25"/>
      <c r="M460" s="25"/>
    </row>
    <row r="461" spans="1:13" ht="25.5" x14ac:dyDescent="0.2">
      <c r="A461" s="49" t="s">
        <v>784</v>
      </c>
      <c r="B461" s="26" t="s">
        <v>785</v>
      </c>
      <c r="C461" s="49" t="s">
        <v>790</v>
      </c>
      <c r="D461" s="26" t="s">
        <v>791</v>
      </c>
      <c r="E461" s="25">
        <v>0</v>
      </c>
      <c r="F461" s="30">
        <f>IF(COUNTIF(Tableau8[Exclus], C461) &gt; 0, 1, 0)</f>
        <v>0</v>
      </c>
      <c r="G461" s="47"/>
      <c r="H461" s="47" t="str">
        <f t="shared" si="14"/>
        <v>Non 2008</v>
      </c>
      <c r="I461" s="47" t="str">
        <f t="shared" si="15"/>
        <v>Non 2025</v>
      </c>
      <c r="J461" s="25" t="s">
        <v>18</v>
      </c>
      <c r="K461" s="25"/>
      <c r="L461" s="25"/>
      <c r="M461" s="25"/>
    </row>
    <row r="462" spans="1:13" ht="25.5" x14ac:dyDescent="0.2">
      <c r="A462" s="49" t="s">
        <v>784</v>
      </c>
      <c r="B462" s="26" t="s">
        <v>785</v>
      </c>
      <c r="C462" s="49" t="s">
        <v>792</v>
      </c>
      <c r="D462" s="26" t="s">
        <v>793</v>
      </c>
      <c r="E462" s="25">
        <v>0</v>
      </c>
      <c r="F462" s="30">
        <f>IF(COUNTIF(Tableau8[Exclus], C462) &gt; 0, 1, 0)</f>
        <v>0</v>
      </c>
      <c r="G462" s="47"/>
      <c r="H462" s="47" t="str">
        <f t="shared" si="14"/>
        <v>Non 2008</v>
      </c>
      <c r="I462" s="47" t="str">
        <f t="shared" si="15"/>
        <v>Non 2025</v>
      </c>
      <c r="J462" s="25" t="s">
        <v>18</v>
      </c>
      <c r="K462" s="25"/>
      <c r="L462" s="25"/>
      <c r="M462" s="25"/>
    </row>
    <row r="463" spans="1:13" ht="51" x14ac:dyDescent="0.2">
      <c r="A463" s="49" t="s">
        <v>784</v>
      </c>
      <c r="B463" s="26" t="s">
        <v>785</v>
      </c>
      <c r="C463" s="49" t="s">
        <v>796</v>
      </c>
      <c r="D463" s="26" t="s">
        <v>797</v>
      </c>
      <c r="E463" s="37">
        <v>0</v>
      </c>
      <c r="F463" s="30">
        <f>IF(COUNTIF(Tableau8[Exclus], C463) &gt; 0, 1, 0)</f>
        <v>1</v>
      </c>
      <c r="G463" s="75" t="str">
        <f>'NACE_ 2008 Exclus'!D69</f>
        <v>Exclus suite au Décret SESAM à l'exception de la production d'énergies alternatives et renouvelables</v>
      </c>
      <c r="H463" s="47" t="str">
        <f t="shared" si="14"/>
        <v>Non 2008</v>
      </c>
      <c r="I463" s="47" t="str">
        <f t="shared" si="15"/>
        <v>Non 2025</v>
      </c>
      <c r="J463" s="25" t="s">
        <v>19</v>
      </c>
      <c r="K463" s="25"/>
      <c r="L463" s="25"/>
      <c r="M463" s="26" t="s">
        <v>2997</v>
      </c>
    </row>
    <row r="464" spans="1:13" ht="25.5" x14ac:dyDescent="0.2">
      <c r="A464" s="49" t="s">
        <v>786</v>
      </c>
      <c r="B464" s="26" t="s">
        <v>787</v>
      </c>
      <c r="C464" s="49" t="s">
        <v>774</v>
      </c>
      <c r="D464" s="26" t="s">
        <v>775</v>
      </c>
      <c r="E464" s="25">
        <v>0</v>
      </c>
      <c r="F464" s="30">
        <f>IF(COUNTIF(Tableau8[Exclus], C464) &gt; 0, 1, 0)</f>
        <v>0</v>
      </c>
      <c r="G464" s="47"/>
      <c r="H464" s="47" t="str">
        <f t="shared" si="14"/>
        <v>Non 2008</v>
      </c>
      <c r="I464" s="47" t="str">
        <f t="shared" si="15"/>
        <v>Non 2025</v>
      </c>
      <c r="J464" s="25" t="s">
        <v>18</v>
      </c>
      <c r="K464" s="25"/>
      <c r="L464" s="25"/>
      <c r="M464" s="25"/>
    </row>
    <row r="465" spans="1:13" ht="25.5" x14ac:dyDescent="0.2">
      <c r="A465" s="49" t="s">
        <v>786</v>
      </c>
      <c r="B465" s="26" t="s">
        <v>787</v>
      </c>
      <c r="C465" s="49" t="s">
        <v>788</v>
      </c>
      <c r="D465" s="26" t="s">
        <v>789</v>
      </c>
      <c r="E465" s="25">
        <v>0</v>
      </c>
      <c r="F465" s="30">
        <f>IF(COUNTIF(Tableau8[Exclus], C465) &gt; 0, 1, 0)</f>
        <v>0</v>
      </c>
      <c r="G465" s="47"/>
      <c r="H465" s="47" t="str">
        <f t="shared" si="14"/>
        <v>Non 2008</v>
      </c>
      <c r="I465" s="47" t="str">
        <f t="shared" si="15"/>
        <v>Non 2025</v>
      </c>
      <c r="J465" s="25" t="s">
        <v>18</v>
      </c>
      <c r="K465" s="25"/>
      <c r="L465" s="25"/>
      <c r="M465" s="25"/>
    </row>
    <row r="466" spans="1:13" ht="25.5" x14ac:dyDescent="0.2">
      <c r="A466" s="49" t="s">
        <v>786</v>
      </c>
      <c r="B466" s="26" t="s">
        <v>787</v>
      </c>
      <c r="C466" s="49" t="s">
        <v>790</v>
      </c>
      <c r="D466" s="26" t="s">
        <v>791</v>
      </c>
      <c r="E466" s="25">
        <v>0</v>
      </c>
      <c r="F466" s="30">
        <f>IF(COUNTIF(Tableau8[Exclus], C466) &gt; 0, 1, 0)</f>
        <v>0</v>
      </c>
      <c r="G466" s="47"/>
      <c r="H466" s="47" t="str">
        <f t="shared" si="14"/>
        <v>Non 2008</v>
      </c>
      <c r="I466" s="47" t="str">
        <f t="shared" si="15"/>
        <v>Non 2025</v>
      </c>
      <c r="J466" s="25" t="s">
        <v>18</v>
      </c>
      <c r="K466" s="25"/>
      <c r="L466" s="25"/>
      <c r="M466" s="25"/>
    </row>
    <row r="467" spans="1:13" ht="25.5" x14ac:dyDescent="0.2">
      <c r="A467" s="49" t="s">
        <v>786</v>
      </c>
      <c r="B467" s="26" t="s">
        <v>787</v>
      </c>
      <c r="C467" s="49" t="s">
        <v>792</v>
      </c>
      <c r="D467" s="26" t="s">
        <v>793</v>
      </c>
      <c r="E467" s="37">
        <v>0</v>
      </c>
      <c r="F467" s="30">
        <f>IF(COUNTIF(Tableau8[Exclus], C467) &gt; 0, 1, 0)</f>
        <v>0</v>
      </c>
      <c r="G467" s="47"/>
      <c r="H467" s="47" t="str">
        <f t="shared" si="14"/>
        <v>Non 2008</v>
      </c>
      <c r="I467" s="47" t="str">
        <f t="shared" si="15"/>
        <v>Non 2025</v>
      </c>
      <c r="J467" s="25" t="s">
        <v>19</v>
      </c>
      <c r="K467" s="25"/>
      <c r="L467" s="25"/>
      <c r="M467" s="26" t="s">
        <v>2994</v>
      </c>
    </row>
    <row r="468" spans="1:13" ht="25.5" x14ac:dyDescent="0.2">
      <c r="A468" s="49" t="s">
        <v>786</v>
      </c>
      <c r="B468" s="26" t="s">
        <v>787</v>
      </c>
      <c r="C468" s="49" t="s">
        <v>796</v>
      </c>
      <c r="D468" s="26" t="s">
        <v>797</v>
      </c>
      <c r="E468" s="25">
        <v>0</v>
      </c>
      <c r="F468" s="30">
        <f>IF(COUNTIF(Tableau8[Exclus], C468) &gt; 0, 1, 0)</f>
        <v>1</v>
      </c>
      <c r="G468" s="75" t="str">
        <f>'NACE_ 2008 Exclus'!D69</f>
        <v>Exclus suite au Décret SESAM à l'exception de la production d'énergies alternatives et renouvelables</v>
      </c>
      <c r="H468" s="47" t="str">
        <f t="shared" si="14"/>
        <v>Non 2008</v>
      </c>
      <c r="I468" s="47" t="str">
        <f t="shared" si="15"/>
        <v>Non 2025</v>
      </c>
      <c r="J468" s="25" t="s">
        <v>18</v>
      </c>
      <c r="K468" s="25"/>
      <c r="L468" s="25"/>
      <c r="M468" s="25"/>
    </row>
    <row r="469" spans="1:13" ht="25.5" x14ac:dyDescent="0.2">
      <c r="A469" s="49" t="s">
        <v>807</v>
      </c>
      <c r="B469" s="26" t="s">
        <v>2739</v>
      </c>
      <c r="C469" s="49" t="s">
        <v>807</v>
      </c>
      <c r="D469" s="26" t="s">
        <v>808</v>
      </c>
      <c r="E469" s="37">
        <v>0</v>
      </c>
      <c r="F469" s="30">
        <f>IF(COUNTIF(Tableau8[Exclus], C469) &gt; 0, 1, 0)</f>
        <v>0</v>
      </c>
      <c r="G469" s="47"/>
      <c r="H469" s="47" t="str">
        <f t="shared" si="14"/>
        <v>NACE 2008 existant</v>
      </c>
      <c r="I469" s="47" t="str">
        <f t="shared" si="15"/>
        <v>Nace 2025 existant</v>
      </c>
      <c r="J469" s="25" t="s">
        <v>3</v>
      </c>
      <c r="K469" s="25"/>
      <c r="L469" s="25"/>
      <c r="M469" s="26"/>
    </row>
    <row r="470" spans="1:13" ht="25.5" x14ac:dyDescent="0.2">
      <c r="A470" s="49" t="s">
        <v>817</v>
      </c>
      <c r="B470" s="26" t="s">
        <v>816</v>
      </c>
      <c r="C470" s="49" t="s">
        <v>815</v>
      </c>
      <c r="D470" s="26" t="s">
        <v>816</v>
      </c>
      <c r="E470" s="37">
        <v>0</v>
      </c>
      <c r="F470" s="30">
        <f>IF(COUNTIF(Tableau8[Exclus], C470) &gt; 0, 1, 0)</f>
        <v>0</v>
      </c>
      <c r="G470" s="47"/>
      <c r="H470" s="47" t="str">
        <f t="shared" si="14"/>
        <v>Non 2008</v>
      </c>
      <c r="I470" s="47" t="str">
        <f t="shared" si="15"/>
        <v>Non 2025</v>
      </c>
      <c r="J470" s="25" t="s">
        <v>3</v>
      </c>
      <c r="K470" s="25"/>
      <c r="L470" s="25"/>
      <c r="M470" s="26" t="s">
        <v>2994</v>
      </c>
    </row>
    <row r="471" spans="1:13" ht="25.5" x14ac:dyDescent="0.2">
      <c r="A471" s="49" t="s">
        <v>820</v>
      </c>
      <c r="B471" s="26" t="s">
        <v>819</v>
      </c>
      <c r="C471" s="49" t="s">
        <v>818</v>
      </c>
      <c r="D471" s="26" t="s">
        <v>819</v>
      </c>
      <c r="E471" s="37">
        <v>0</v>
      </c>
      <c r="F471" s="30">
        <f>IF(COUNTIF(Tableau8[Exclus], C471) &gt; 0, 1, 0)</f>
        <v>0</v>
      </c>
      <c r="G471" s="47"/>
      <c r="H471" s="47" t="str">
        <f t="shared" si="14"/>
        <v>Non 2008</v>
      </c>
      <c r="I471" s="47" t="str">
        <f t="shared" si="15"/>
        <v>Non 2025</v>
      </c>
      <c r="J471" s="25" t="s">
        <v>3</v>
      </c>
      <c r="K471" s="25"/>
      <c r="L471" s="25"/>
      <c r="M471" s="26" t="s">
        <v>2994</v>
      </c>
    </row>
    <row r="472" spans="1:13" ht="25.5" x14ac:dyDescent="0.2">
      <c r="A472" s="49" t="s">
        <v>823</v>
      </c>
      <c r="B472" s="26" t="s">
        <v>822</v>
      </c>
      <c r="C472" s="49" t="s">
        <v>821</v>
      </c>
      <c r="D472" s="26" t="s">
        <v>822</v>
      </c>
      <c r="E472" s="37">
        <v>0</v>
      </c>
      <c r="F472" s="30">
        <f>IF(COUNTIF(Tableau8[Exclus], C472) &gt; 0, 1, 0)</f>
        <v>0</v>
      </c>
      <c r="G472" s="47"/>
      <c r="H472" s="47" t="str">
        <f t="shared" si="14"/>
        <v>Non 2008</v>
      </c>
      <c r="I472" s="47" t="str">
        <f t="shared" si="15"/>
        <v>Non 2025</v>
      </c>
      <c r="J472" s="25" t="s">
        <v>3</v>
      </c>
      <c r="K472" s="25"/>
      <c r="L472" s="25"/>
      <c r="M472" s="26" t="s">
        <v>2994</v>
      </c>
    </row>
    <row r="473" spans="1:13" x14ac:dyDescent="0.2">
      <c r="A473" s="49" t="s">
        <v>824</v>
      </c>
      <c r="B473" s="26" t="s">
        <v>826</v>
      </c>
      <c r="C473" s="49" t="s">
        <v>824</v>
      </c>
      <c r="D473" s="26" t="s">
        <v>2740</v>
      </c>
      <c r="E473" s="37">
        <v>0</v>
      </c>
      <c r="F473" s="30">
        <f>IF(COUNTIF(Tableau8[Exclus], C473) &gt; 0, 1, 0)</f>
        <v>0</v>
      </c>
      <c r="G473" s="47"/>
      <c r="H473" s="47" t="str">
        <f t="shared" si="14"/>
        <v>NACE 2008 existant</v>
      </c>
      <c r="I473" s="47" t="str">
        <f t="shared" si="15"/>
        <v>Nace 2025 existant</v>
      </c>
      <c r="J473" s="25" t="s">
        <v>19</v>
      </c>
      <c r="K473" s="25"/>
      <c r="L473" s="25"/>
      <c r="M473" s="26"/>
    </row>
    <row r="474" spans="1:13" ht="25.5" x14ac:dyDescent="0.2">
      <c r="A474" s="49" t="s">
        <v>829</v>
      </c>
      <c r="B474" s="26" t="s">
        <v>830</v>
      </c>
      <c r="C474" s="49" t="s">
        <v>829</v>
      </c>
      <c r="D474" s="26" t="s">
        <v>830</v>
      </c>
      <c r="E474" s="37">
        <v>0</v>
      </c>
      <c r="F474" s="30">
        <f>IF(COUNTIF(Tableau8[Exclus], C474) &gt; 0, 1, 0)</f>
        <v>0</v>
      </c>
      <c r="G474" s="47"/>
      <c r="H474" s="47" t="str">
        <f t="shared" si="14"/>
        <v>NACE 2008 existant</v>
      </c>
      <c r="I474" s="47" t="str">
        <f t="shared" si="15"/>
        <v>Nace 2025 existant</v>
      </c>
      <c r="J474" s="25" t="s">
        <v>3</v>
      </c>
      <c r="K474" s="25"/>
      <c r="L474" s="25"/>
      <c r="M474" s="26"/>
    </row>
    <row r="475" spans="1:13" x14ac:dyDescent="0.2">
      <c r="A475" s="49" t="s">
        <v>831</v>
      </c>
      <c r="B475" s="26" t="s">
        <v>832</v>
      </c>
      <c r="C475" s="49" t="s">
        <v>831</v>
      </c>
      <c r="D475" s="26" t="s">
        <v>2741</v>
      </c>
      <c r="E475" s="37">
        <v>0</v>
      </c>
      <c r="F475" s="30">
        <f>IF(COUNTIF(Tableau8[Exclus], C475) &gt; 0, 1, 0)</f>
        <v>0</v>
      </c>
      <c r="G475" s="47"/>
      <c r="H475" s="47" t="str">
        <f t="shared" si="14"/>
        <v>NACE 2008 existant</v>
      </c>
      <c r="I475" s="47" t="str">
        <f t="shared" si="15"/>
        <v>Nace 2025 existant</v>
      </c>
      <c r="J475" s="25" t="s">
        <v>3</v>
      </c>
      <c r="K475" s="25"/>
      <c r="L475" s="25"/>
      <c r="M475" s="26"/>
    </row>
    <row r="476" spans="1:13" ht="25.5" x14ac:dyDescent="0.2">
      <c r="A476" s="49" t="s">
        <v>833</v>
      </c>
      <c r="B476" s="26" t="s">
        <v>834</v>
      </c>
      <c r="C476" s="49" t="s">
        <v>833</v>
      </c>
      <c r="D476" s="26" t="s">
        <v>834</v>
      </c>
      <c r="E476" s="37">
        <v>0</v>
      </c>
      <c r="F476" s="30">
        <f>IF(COUNTIF(Tableau8[Exclus], C476) &gt; 0, 1, 0)</f>
        <v>0</v>
      </c>
      <c r="G476" s="47"/>
      <c r="H476" s="47" t="str">
        <f t="shared" si="14"/>
        <v>NACE 2008 existant</v>
      </c>
      <c r="I476" s="47" t="str">
        <f t="shared" si="15"/>
        <v>Nace 2025 existant</v>
      </c>
      <c r="J476" s="25" t="s">
        <v>3</v>
      </c>
      <c r="K476" s="25"/>
      <c r="L476" s="25"/>
      <c r="M476" s="26"/>
    </row>
    <row r="477" spans="1:13" ht="25.5" x14ac:dyDescent="0.2">
      <c r="A477" s="49" t="s">
        <v>835</v>
      </c>
      <c r="B477" s="26" t="s">
        <v>836</v>
      </c>
      <c r="C477" s="49" t="s">
        <v>835</v>
      </c>
      <c r="D477" s="26" t="s">
        <v>836</v>
      </c>
      <c r="E477" s="37">
        <v>0</v>
      </c>
      <c r="F477" s="30">
        <f>IF(COUNTIF(Tableau8[Exclus], C477) &gt; 0, 1, 0)</f>
        <v>0</v>
      </c>
      <c r="G477" s="47"/>
      <c r="H477" s="47" t="str">
        <f t="shared" si="14"/>
        <v>NACE 2008 existant</v>
      </c>
      <c r="I477" s="47" t="str">
        <f t="shared" si="15"/>
        <v>Nace 2025 existant</v>
      </c>
      <c r="J477" s="25" t="s">
        <v>3</v>
      </c>
      <c r="K477" s="25"/>
      <c r="L477" s="25"/>
      <c r="M477" s="26"/>
    </row>
    <row r="478" spans="1:13" ht="25.5" x14ac:dyDescent="0.2">
      <c r="A478" s="49" t="s">
        <v>837</v>
      </c>
      <c r="B478" s="26" t="s">
        <v>2742</v>
      </c>
      <c r="C478" s="49" t="s">
        <v>837</v>
      </c>
      <c r="D478" s="26" t="s">
        <v>838</v>
      </c>
      <c r="E478" s="37">
        <v>0</v>
      </c>
      <c r="F478" s="30">
        <f>IF(COUNTIF(Tableau8[Exclus], C478) &gt; 0, 1, 0)</f>
        <v>0</v>
      </c>
      <c r="G478" s="47"/>
      <c r="H478" s="47" t="str">
        <f t="shared" si="14"/>
        <v>NACE 2008 existant</v>
      </c>
      <c r="I478" s="47" t="str">
        <f t="shared" si="15"/>
        <v>Nace 2025 existant</v>
      </c>
      <c r="J478" s="25" t="s">
        <v>3</v>
      </c>
      <c r="K478" s="25"/>
      <c r="L478" s="25"/>
      <c r="M478" s="26"/>
    </row>
    <row r="479" spans="1:13" ht="25.5" x14ac:dyDescent="0.2">
      <c r="A479" s="49" t="s">
        <v>839</v>
      </c>
      <c r="B479" s="26" t="s">
        <v>2744</v>
      </c>
      <c r="C479" s="49" t="s">
        <v>839</v>
      </c>
      <c r="D479" s="26" t="s">
        <v>2743</v>
      </c>
      <c r="E479" s="37">
        <v>0</v>
      </c>
      <c r="F479" s="30">
        <f>IF(COUNTIF(Tableau8[Exclus], C479) &gt; 0, 1, 0)</f>
        <v>0</v>
      </c>
      <c r="G479" s="47"/>
      <c r="H479" s="47" t="str">
        <f t="shared" si="14"/>
        <v>NACE 2008 existant</v>
      </c>
      <c r="I479" s="47" t="str">
        <f t="shared" si="15"/>
        <v>Nace 2025 existant</v>
      </c>
      <c r="J479" s="25" t="s">
        <v>3</v>
      </c>
      <c r="K479" s="25"/>
      <c r="L479" s="25"/>
      <c r="M479" s="26"/>
    </row>
    <row r="480" spans="1:13" x14ac:dyDescent="0.2">
      <c r="A480" s="49" t="s">
        <v>840</v>
      </c>
      <c r="B480" s="26" t="s">
        <v>841</v>
      </c>
      <c r="C480" s="49" t="s">
        <v>840</v>
      </c>
      <c r="D480" s="26" t="s">
        <v>841</v>
      </c>
      <c r="E480" s="37">
        <v>0</v>
      </c>
      <c r="F480" s="30">
        <f>IF(COUNTIF(Tableau8[Exclus], C480) &gt; 0, 1, 0)</f>
        <v>0</v>
      </c>
      <c r="G480" s="47"/>
      <c r="H480" s="47" t="str">
        <f t="shared" si="14"/>
        <v>NACE 2008 existant</v>
      </c>
      <c r="I480" s="47" t="str">
        <f t="shared" si="15"/>
        <v>Nace 2025 existant</v>
      </c>
      <c r="J480" s="25" t="s">
        <v>3</v>
      </c>
      <c r="K480" s="25"/>
      <c r="L480" s="25"/>
      <c r="M480" s="26"/>
    </row>
    <row r="481" spans="1:13" ht="38.25" x14ac:dyDescent="0.2">
      <c r="A481" s="49" t="s">
        <v>842</v>
      </c>
      <c r="B481" s="26" t="s">
        <v>2745</v>
      </c>
      <c r="C481" s="49" t="s">
        <v>842</v>
      </c>
      <c r="D481" s="26" t="s">
        <v>843</v>
      </c>
      <c r="E481" s="37">
        <v>0</v>
      </c>
      <c r="F481" s="30">
        <f>IF(COUNTIF(Tableau8[Exclus], C481) &gt; 0, 1, 0)</f>
        <v>0</v>
      </c>
      <c r="G481" s="47"/>
      <c r="H481" s="47" t="str">
        <f t="shared" si="14"/>
        <v>NACE 2008 existant</v>
      </c>
      <c r="I481" s="47" t="str">
        <f t="shared" si="15"/>
        <v>Nace 2025 existant</v>
      </c>
      <c r="J481" s="25" t="s">
        <v>3</v>
      </c>
      <c r="K481" s="25"/>
      <c r="L481" s="25"/>
      <c r="M481" s="26"/>
    </row>
    <row r="482" spans="1:13" ht="25.5" x14ac:dyDescent="0.2">
      <c r="A482" s="49" t="s">
        <v>844</v>
      </c>
      <c r="B482" s="26" t="s">
        <v>845</v>
      </c>
      <c r="C482" s="49" t="s">
        <v>844</v>
      </c>
      <c r="D482" s="26" t="s">
        <v>845</v>
      </c>
      <c r="E482" s="37">
        <v>0</v>
      </c>
      <c r="F482" s="30">
        <f>IF(COUNTIF(Tableau8[Exclus], C482) &gt; 0, 1, 0)</f>
        <v>0</v>
      </c>
      <c r="G482" s="47"/>
      <c r="H482" s="47" t="str">
        <f t="shared" si="14"/>
        <v>NACE 2008 existant</v>
      </c>
      <c r="I482" s="47" t="str">
        <f t="shared" si="15"/>
        <v>Nace 2025 existant</v>
      </c>
      <c r="J482" s="25" t="s">
        <v>19</v>
      </c>
      <c r="K482" s="25"/>
      <c r="L482" s="25"/>
      <c r="M482" s="26"/>
    </row>
    <row r="483" spans="1:13" ht="25.5" x14ac:dyDescent="0.2">
      <c r="A483" s="49" t="s">
        <v>844</v>
      </c>
      <c r="B483" s="26" t="s">
        <v>846</v>
      </c>
      <c r="C483" s="49" t="s">
        <v>920</v>
      </c>
      <c r="D483" s="26" t="s">
        <v>921</v>
      </c>
      <c r="E483" s="25">
        <v>0</v>
      </c>
      <c r="F483" s="30">
        <f>IF(COUNTIF(Tableau8[Exclus], C483) &gt; 0, 1, 0)</f>
        <v>0</v>
      </c>
      <c r="G483" s="47"/>
      <c r="H483" s="47" t="str">
        <f t="shared" si="14"/>
        <v>NACE 2008 existant</v>
      </c>
      <c r="I483" s="47" t="str">
        <f t="shared" si="15"/>
        <v>Non 2025</v>
      </c>
      <c r="J483" s="25" t="s">
        <v>18</v>
      </c>
      <c r="K483" s="25"/>
      <c r="L483" s="25"/>
      <c r="M483" s="25"/>
    </row>
    <row r="484" spans="1:13" x14ac:dyDescent="0.2">
      <c r="A484" s="49" t="s">
        <v>847</v>
      </c>
      <c r="B484" s="26" t="s">
        <v>848</v>
      </c>
      <c r="C484" s="49" t="s">
        <v>847</v>
      </c>
      <c r="D484" s="26" t="s">
        <v>2746</v>
      </c>
      <c r="E484" s="37">
        <v>0</v>
      </c>
      <c r="F484" s="30">
        <f>IF(COUNTIF(Tableau8[Exclus], C484) &gt; 0, 1, 0)</f>
        <v>0</v>
      </c>
      <c r="G484" s="47"/>
      <c r="H484" s="47" t="str">
        <f t="shared" si="14"/>
        <v>NACE 2008 existant</v>
      </c>
      <c r="I484" s="47" t="str">
        <f t="shared" si="15"/>
        <v>Nace 2025 existant</v>
      </c>
      <c r="J484" s="25" t="s">
        <v>3</v>
      </c>
      <c r="K484" s="25"/>
      <c r="L484" s="25"/>
      <c r="M484" s="26"/>
    </row>
    <row r="485" spans="1:13" x14ac:dyDescent="0.2">
      <c r="A485" s="49" t="s">
        <v>849</v>
      </c>
      <c r="B485" s="26" t="s">
        <v>850</v>
      </c>
      <c r="C485" s="49" t="s">
        <v>849</v>
      </c>
      <c r="D485" s="26" t="s">
        <v>850</v>
      </c>
      <c r="E485" s="37">
        <v>0</v>
      </c>
      <c r="F485" s="30">
        <f>IF(COUNTIF(Tableau8[Exclus], C485) &gt; 0, 1, 0)</f>
        <v>0</v>
      </c>
      <c r="G485" s="47"/>
      <c r="H485" s="47" t="str">
        <f t="shared" si="14"/>
        <v>NACE 2008 existant</v>
      </c>
      <c r="I485" s="47" t="str">
        <f t="shared" si="15"/>
        <v>Nace 2025 existant</v>
      </c>
      <c r="J485" s="25" t="s">
        <v>3</v>
      </c>
      <c r="K485" s="25"/>
      <c r="L485" s="25"/>
      <c r="M485" s="26"/>
    </row>
    <row r="486" spans="1:13" x14ac:dyDescent="0.2">
      <c r="A486" s="49" t="s">
        <v>851</v>
      </c>
      <c r="B486" s="26" t="s">
        <v>852</v>
      </c>
      <c r="C486" s="49" t="s">
        <v>851</v>
      </c>
      <c r="D486" s="26" t="s">
        <v>2747</v>
      </c>
      <c r="E486" s="37">
        <v>0</v>
      </c>
      <c r="F486" s="30">
        <f>IF(COUNTIF(Tableau8[Exclus], C486) &gt; 0, 1, 0)</f>
        <v>0</v>
      </c>
      <c r="G486" s="47"/>
      <c r="H486" s="47" t="str">
        <f t="shared" si="14"/>
        <v>NACE 2008 existant</v>
      </c>
      <c r="I486" s="47" t="str">
        <f t="shared" si="15"/>
        <v>Nace 2025 existant</v>
      </c>
      <c r="J486" s="25" t="s">
        <v>3</v>
      </c>
      <c r="K486" s="25"/>
      <c r="L486" s="25"/>
      <c r="M486" s="26"/>
    </row>
    <row r="487" spans="1:13" ht="25.5" x14ac:dyDescent="0.2">
      <c r="A487" s="49" t="s">
        <v>853</v>
      </c>
      <c r="B487" s="26" t="s">
        <v>2749</v>
      </c>
      <c r="C487" s="49" t="s">
        <v>853</v>
      </c>
      <c r="D487" s="26" t="s">
        <v>2748</v>
      </c>
      <c r="E487" s="37">
        <v>0</v>
      </c>
      <c r="F487" s="30">
        <f>IF(COUNTIF(Tableau8[Exclus], C487) &gt; 0, 1, 0)</f>
        <v>0</v>
      </c>
      <c r="G487" s="47"/>
      <c r="H487" s="47" t="str">
        <f t="shared" si="14"/>
        <v>NACE 2008 existant</v>
      </c>
      <c r="I487" s="47" t="str">
        <f t="shared" si="15"/>
        <v>Nace 2025 existant</v>
      </c>
      <c r="J487" s="25" t="s">
        <v>19</v>
      </c>
      <c r="K487" s="25"/>
      <c r="L487" s="25"/>
      <c r="M487" s="26"/>
    </row>
    <row r="488" spans="1:13" ht="25.5" x14ac:dyDescent="0.2">
      <c r="A488" s="49" t="s">
        <v>853</v>
      </c>
      <c r="B488" s="26" t="s">
        <v>855</v>
      </c>
      <c r="C488" s="49" t="s">
        <v>856</v>
      </c>
      <c r="D488" s="26" t="s">
        <v>862</v>
      </c>
      <c r="E488" s="25">
        <v>0</v>
      </c>
      <c r="F488" s="30">
        <f>IF(COUNTIF(Tableau8[Exclus], C488) &gt; 0, 1, 0)</f>
        <v>0</v>
      </c>
      <c r="G488" s="47"/>
      <c r="H488" s="47" t="str">
        <f t="shared" si="14"/>
        <v>NACE 2008 existant</v>
      </c>
      <c r="I488" s="47" t="str">
        <f t="shared" si="15"/>
        <v>Nace 2025 existant</v>
      </c>
      <c r="J488" s="25" t="s">
        <v>18</v>
      </c>
      <c r="K488" s="25"/>
      <c r="L488" s="25"/>
      <c r="M488" s="25"/>
    </row>
    <row r="489" spans="1:13" ht="25.5" x14ac:dyDescent="0.2">
      <c r="A489" s="49" t="s">
        <v>856</v>
      </c>
      <c r="B489" s="26" t="s">
        <v>857</v>
      </c>
      <c r="C489" s="49" t="s">
        <v>853</v>
      </c>
      <c r="D489" s="26" t="s">
        <v>854</v>
      </c>
      <c r="E489" s="25">
        <v>0</v>
      </c>
      <c r="F489" s="30">
        <f>IF(COUNTIF(Tableau8[Exclus], C489) &gt; 0, 1, 0)</f>
        <v>0</v>
      </c>
      <c r="G489" s="47"/>
      <c r="H489" s="47" t="str">
        <f t="shared" si="14"/>
        <v>NACE 2008 existant</v>
      </c>
      <c r="I489" s="47" t="str">
        <f t="shared" si="15"/>
        <v>Nace 2025 existant</v>
      </c>
      <c r="J489" s="25" t="s">
        <v>18</v>
      </c>
      <c r="K489" s="25"/>
      <c r="L489" s="25"/>
      <c r="M489" s="25"/>
    </row>
    <row r="490" spans="1:13" ht="25.5" x14ac:dyDescent="0.2">
      <c r="A490" s="49" t="s">
        <v>856</v>
      </c>
      <c r="B490" s="26" t="s">
        <v>2750</v>
      </c>
      <c r="C490" s="49" t="s">
        <v>856</v>
      </c>
      <c r="D490" s="26" t="s">
        <v>2751</v>
      </c>
      <c r="E490" s="37">
        <v>0</v>
      </c>
      <c r="F490" s="30">
        <f>IF(COUNTIF(Tableau8[Exclus], C490) &gt; 0, 1, 0)</f>
        <v>0</v>
      </c>
      <c r="G490" s="47"/>
      <c r="H490" s="47" t="str">
        <f t="shared" si="14"/>
        <v>NACE 2008 existant</v>
      </c>
      <c r="I490" s="47" t="str">
        <f t="shared" si="15"/>
        <v>Nace 2025 existant</v>
      </c>
      <c r="J490" s="25" t="s">
        <v>19</v>
      </c>
      <c r="K490" s="25"/>
      <c r="L490" s="25"/>
      <c r="M490" s="26"/>
    </row>
    <row r="491" spans="1:13" ht="25.5" x14ac:dyDescent="0.2">
      <c r="A491" s="49" t="s">
        <v>858</v>
      </c>
      <c r="B491" s="26" t="s">
        <v>859</v>
      </c>
      <c r="C491" s="49" t="s">
        <v>853</v>
      </c>
      <c r="D491" s="26" t="s">
        <v>854</v>
      </c>
      <c r="E491" s="25">
        <v>0</v>
      </c>
      <c r="F491" s="30">
        <f>IF(COUNTIF(Tableau8[Exclus], C491) &gt; 0, 1, 0)</f>
        <v>0</v>
      </c>
      <c r="G491" s="47"/>
      <c r="H491" s="47" t="str">
        <f t="shared" si="14"/>
        <v>Non 2008</v>
      </c>
      <c r="I491" s="47" t="str">
        <f t="shared" si="15"/>
        <v>Nace 2025 existant</v>
      </c>
      <c r="J491" s="25" t="s">
        <v>18</v>
      </c>
      <c r="K491" s="25"/>
      <c r="L491" s="25"/>
      <c r="M491" s="25"/>
    </row>
    <row r="492" spans="1:13" ht="25.5" x14ac:dyDescent="0.2">
      <c r="A492" s="49" t="s">
        <v>858</v>
      </c>
      <c r="B492" s="26" t="s">
        <v>859</v>
      </c>
      <c r="C492" s="49" t="s">
        <v>856</v>
      </c>
      <c r="D492" s="26" t="s">
        <v>862</v>
      </c>
      <c r="E492" s="25">
        <v>0</v>
      </c>
      <c r="F492" s="30">
        <f>IF(COUNTIF(Tableau8[Exclus], C492) &gt; 0, 1, 0)</f>
        <v>0</v>
      </c>
      <c r="G492" s="47"/>
      <c r="H492" s="47" t="str">
        <f t="shared" si="14"/>
        <v>Non 2008</v>
      </c>
      <c r="I492" s="47" t="str">
        <f t="shared" si="15"/>
        <v>Nace 2025 existant</v>
      </c>
      <c r="J492" s="25" t="s">
        <v>18</v>
      </c>
      <c r="K492" s="25"/>
      <c r="L492" s="25"/>
      <c r="M492" s="25"/>
    </row>
    <row r="493" spans="1:13" ht="25.5" x14ac:dyDescent="0.2">
      <c r="A493" s="49" t="s">
        <v>860</v>
      </c>
      <c r="B493" s="26" t="s">
        <v>861</v>
      </c>
      <c r="C493" s="49" t="s">
        <v>853</v>
      </c>
      <c r="D493" s="26" t="s">
        <v>854</v>
      </c>
      <c r="E493" s="25">
        <v>0</v>
      </c>
      <c r="F493" s="30">
        <f>IF(COUNTIF(Tableau8[Exclus], C493) &gt; 0, 1, 0)</f>
        <v>0</v>
      </c>
      <c r="G493" s="47"/>
      <c r="H493" s="47" t="str">
        <f t="shared" si="14"/>
        <v>Non 2008</v>
      </c>
      <c r="I493" s="47" t="str">
        <f t="shared" si="15"/>
        <v>Nace 2025 existant</v>
      </c>
      <c r="J493" s="25" t="s">
        <v>18</v>
      </c>
      <c r="K493" s="25"/>
      <c r="L493" s="25"/>
      <c r="M493" s="25"/>
    </row>
    <row r="494" spans="1:13" ht="25.5" x14ac:dyDescent="0.2">
      <c r="A494" s="49" t="s">
        <v>860</v>
      </c>
      <c r="B494" s="26" t="s">
        <v>861</v>
      </c>
      <c r="C494" s="49" t="s">
        <v>856</v>
      </c>
      <c r="D494" s="26" t="s">
        <v>862</v>
      </c>
      <c r="E494" s="25">
        <v>0</v>
      </c>
      <c r="F494" s="30">
        <f>IF(COUNTIF(Tableau8[Exclus], C494) &gt; 0, 1, 0)</f>
        <v>0</v>
      </c>
      <c r="G494" s="47"/>
      <c r="H494" s="47" t="str">
        <f t="shared" si="14"/>
        <v>Non 2008</v>
      </c>
      <c r="I494" s="47" t="str">
        <f t="shared" si="15"/>
        <v>Nace 2025 existant</v>
      </c>
      <c r="J494" s="25" t="s">
        <v>18</v>
      </c>
      <c r="K494" s="25"/>
      <c r="L494" s="25"/>
      <c r="M494" s="25"/>
    </row>
    <row r="495" spans="1:13" x14ac:dyDescent="0.2">
      <c r="A495" s="49" t="s">
        <v>863</v>
      </c>
      <c r="B495" s="26" t="s">
        <v>2752</v>
      </c>
      <c r="C495" s="49" t="s">
        <v>863</v>
      </c>
      <c r="D495" s="26" t="s">
        <v>2753</v>
      </c>
      <c r="E495" s="37">
        <v>0</v>
      </c>
      <c r="F495" s="30">
        <f>IF(COUNTIF(Tableau8[Exclus], C495) &gt; 0, 1, 0)</f>
        <v>0</v>
      </c>
      <c r="G495" s="47"/>
      <c r="H495" s="47" t="str">
        <f t="shared" si="14"/>
        <v>NACE 2008 existant</v>
      </c>
      <c r="I495" s="47" t="str">
        <f t="shared" si="15"/>
        <v>Nace 2025 existant</v>
      </c>
      <c r="J495" s="25" t="s">
        <v>3</v>
      </c>
      <c r="K495" s="25"/>
      <c r="L495" s="25"/>
      <c r="M495" s="26"/>
    </row>
    <row r="496" spans="1:13" ht="38.25" x14ac:dyDescent="0.2">
      <c r="A496" s="49" t="s">
        <v>864</v>
      </c>
      <c r="B496" s="26" t="s">
        <v>2754</v>
      </c>
      <c r="C496" s="49" t="s">
        <v>864</v>
      </c>
      <c r="D496" s="26" t="s">
        <v>865</v>
      </c>
      <c r="E496" s="37">
        <v>0</v>
      </c>
      <c r="F496" s="30">
        <f>IF(COUNTIF(Tableau8[Exclus], C496) &gt; 0, 1, 0)</f>
        <v>0</v>
      </c>
      <c r="G496" s="47"/>
      <c r="H496" s="47" t="str">
        <f t="shared" si="14"/>
        <v>NACE 2008 existant</v>
      </c>
      <c r="I496" s="47" t="str">
        <f t="shared" si="15"/>
        <v>Nace 2025 existant</v>
      </c>
      <c r="J496" s="25" t="s">
        <v>19</v>
      </c>
      <c r="K496" s="25"/>
      <c r="L496" s="25"/>
      <c r="M496" s="26"/>
    </row>
    <row r="497" spans="1:13" ht="38.25" x14ac:dyDescent="0.2">
      <c r="A497" s="49" t="s">
        <v>864</v>
      </c>
      <c r="B497" s="26" t="s">
        <v>866</v>
      </c>
      <c r="C497" s="49" t="s">
        <v>908</v>
      </c>
      <c r="D497" s="26" t="s">
        <v>909</v>
      </c>
      <c r="E497" s="25">
        <v>0</v>
      </c>
      <c r="F497" s="30">
        <f>IF(COUNTIF(Tableau8[Exclus], C497) &gt; 0, 1, 0)</f>
        <v>0</v>
      </c>
      <c r="G497" s="47"/>
      <c r="H497" s="47" t="str">
        <f t="shared" si="14"/>
        <v>NACE 2008 existant</v>
      </c>
      <c r="I497" s="47" t="str">
        <f t="shared" si="15"/>
        <v>Non 2025</v>
      </c>
      <c r="J497" s="25" t="s">
        <v>18</v>
      </c>
      <c r="K497" s="25"/>
      <c r="L497" s="25"/>
      <c r="M497" s="25"/>
    </row>
    <row r="498" spans="1:13" ht="51" x14ac:dyDescent="0.2">
      <c r="A498" s="49" t="s">
        <v>867</v>
      </c>
      <c r="B498" s="26" t="s">
        <v>868</v>
      </c>
      <c r="C498" s="49" t="s">
        <v>864</v>
      </c>
      <c r="D498" s="26" t="s">
        <v>865</v>
      </c>
      <c r="E498" s="25">
        <v>0</v>
      </c>
      <c r="F498" s="30">
        <f>IF(COUNTIF(Tableau8[Exclus], C498) &gt; 0, 1, 0)</f>
        <v>0</v>
      </c>
      <c r="G498" s="47"/>
      <c r="H498" s="47" t="str">
        <f t="shared" si="14"/>
        <v>Non 2008</v>
      </c>
      <c r="I498" s="47" t="str">
        <f t="shared" si="15"/>
        <v>Nace 2025 existant</v>
      </c>
      <c r="J498" s="25" t="s">
        <v>18</v>
      </c>
      <c r="K498" s="25"/>
      <c r="L498" s="25"/>
      <c r="M498" s="25"/>
    </row>
    <row r="499" spans="1:13" ht="51" x14ac:dyDescent="0.2">
      <c r="A499" s="49" t="s">
        <v>867</v>
      </c>
      <c r="B499" s="26" t="s">
        <v>868</v>
      </c>
      <c r="C499" s="49" t="s">
        <v>908</v>
      </c>
      <c r="D499" s="26" t="s">
        <v>909</v>
      </c>
      <c r="E499" s="37">
        <v>0</v>
      </c>
      <c r="F499" s="30">
        <f>IF(COUNTIF(Tableau8[Exclus], C499) &gt; 0, 1, 0)</f>
        <v>0</v>
      </c>
      <c r="G499" s="47"/>
      <c r="H499" s="47" t="str">
        <f t="shared" si="14"/>
        <v>Non 2008</v>
      </c>
      <c r="I499" s="47" t="str">
        <f t="shared" si="15"/>
        <v>Non 2025</v>
      </c>
      <c r="J499" s="25" t="s">
        <v>19</v>
      </c>
      <c r="K499" s="25"/>
      <c r="L499" s="25"/>
      <c r="M499" s="26" t="s">
        <v>2994</v>
      </c>
    </row>
    <row r="500" spans="1:13" ht="25.5" x14ac:dyDescent="0.2">
      <c r="A500" s="49" t="s">
        <v>871</v>
      </c>
      <c r="B500" s="26" t="s">
        <v>872</v>
      </c>
      <c r="C500" s="49" t="s">
        <v>869</v>
      </c>
      <c r="D500" s="26" t="s">
        <v>870</v>
      </c>
      <c r="E500" s="37">
        <v>0</v>
      </c>
      <c r="F500" s="30">
        <f>IF(COUNTIF(Tableau8[Exclus], C500) &gt; 0, 1, 0)</f>
        <v>0</v>
      </c>
      <c r="G500" s="47"/>
      <c r="H500" s="47" t="str">
        <f t="shared" si="14"/>
        <v>Non 2008</v>
      </c>
      <c r="I500" s="47" t="str">
        <f t="shared" si="15"/>
        <v>Non 2025</v>
      </c>
      <c r="J500" s="25" t="s">
        <v>3</v>
      </c>
      <c r="K500" s="25"/>
      <c r="L500" s="25"/>
      <c r="M500" s="26" t="s">
        <v>2994</v>
      </c>
    </row>
    <row r="501" spans="1:13" x14ac:dyDescent="0.2">
      <c r="A501" s="49" t="s">
        <v>871</v>
      </c>
      <c r="B501" s="26" t="s">
        <v>872</v>
      </c>
      <c r="C501" s="49" t="s">
        <v>895</v>
      </c>
      <c r="D501" s="26" t="s">
        <v>896</v>
      </c>
      <c r="E501" s="25">
        <v>0</v>
      </c>
      <c r="F501" s="30">
        <f>IF(COUNTIF(Tableau8[Exclus], C501) &gt; 0, 1, 0)</f>
        <v>0</v>
      </c>
      <c r="G501" s="47"/>
      <c r="H501" s="47" t="str">
        <f t="shared" si="14"/>
        <v>Non 2008</v>
      </c>
      <c r="I501" s="47" t="str">
        <f t="shared" si="15"/>
        <v>Non 2025</v>
      </c>
      <c r="J501" s="25" t="s">
        <v>18</v>
      </c>
      <c r="K501" s="25"/>
      <c r="L501" s="25"/>
      <c r="M501" s="25"/>
    </row>
    <row r="502" spans="1:13" x14ac:dyDescent="0.2">
      <c r="A502" s="49" t="s">
        <v>871</v>
      </c>
      <c r="B502" s="26" t="s">
        <v>872</v>
      </c>
      <c r="C502" s="49" t="s">
        <v>903</v>
      </c>
      <c r="D502" s="26" t="s">
        <v>904</v>
      </c>
      <c r="E502" s="25">
        <v>0</v>
      </c>
      <c r="F502" s="30">
        <f>IF(COUNTIF(Tableau8[Exclus], C502) &gt; 0, 1, 0)</f>
        <v>0</v>
      </c>
      <c r="G502" s="47"/>
      <c r="H502" s="47" t="str">
        <f t="shared" si="14"/>
        <v>Non 2008</v>
      </c>
      <c r="I502" s="47" t="str">
        <f t="shared" si="15"/>
        <v>Non 2025</v>
      </c>
      <c r="J502" s="25" t="s">
        <v>18</v>
      </c>
      <c r="K502" s="25"/>
      <c r="L502" s="25"/>
      <c r="M502" s="25"/>
    </row>
    <row r="503" spans="1:13" ht="25.5" x14ac:dyDescent="0.2">
      <c r="A503" s="49" t="s">
        <v>875</v>
      </c>
      <c r="B503" s="26" t="s">
        <v>876</v>
      </c>
      <c r="C503" s="49" t="s">
        <v>873</v>
      </c>
      <c r="D503" s="26" t="s">
        <v>874</v>
      </c>
      <c r="E503" s="37">
        <v>0</v>
      </c>
      <c r="F503" s="30">
        <f>IF(COUNTIF(Tableau8[Exclus], C503) &gt; 0, 1, 0)</f>
        <v>0</v>
      </c>
      <c r="G503" s="47"/>
      <c r="H503" s="47" t="str">
        <f t="shared" si="14"/>
        <v>Non 2008</v>
      </c>
      <c r="I503" s="47" t="str">
        <f t="shared" si="15"/>
        <v>Non 2025</v>
      </c>
      <c r="J503" s="25" t="s">
        <v>3</v>
      </c>
      <c r="K503" s="25"/>
      <c r="L503" s="25"/>
      <c r="M503" s="26" t="s">
        <v>2994</v>
      </c>
    </row>
    <row r="504" spans="1:13" x14ac:dyDescent="0.2">
      <c r="A504" s="49" t="s">
        <v>877</v>
      </c>
      <c r="B504" s="26" t="s">
        <v>878</v>
      </c>
      <c r="C504" s="49" t="s">
        <v>877</v>
      </c>
      <c r="D504" s="26" t="s">
        <v>878</v>
      </c>
      <c r="E504" s="37">
        <v>0</v>
      </c>
      <c r="F504" s="30">
        <f>IF(COUNTIF(Tableau8[Exclus], C504) &gt; 0, 1, 0)</f>
        <v>0</v>
      </c>
      <c r="G504" s="47"/>
      <c r="H504" s="47" t="str">
        <f t="shared" si="14"/>
        <v>NACE 2008 existant</v>
      </c>
      <c r="I504" s="47" t="str">
        <f t="shared" si="15"/>
        <v>Nace 2025 existant</v>
      </c>
      <c r="J504" s="25" t="s">
        <v>3</v>
      </c>
      <c r="K504" s="25"/>
      <c r="L504" s="25"/>
      <c r="M504" s="26"/>
    </row>
    <row r="505" spans="1:13" x14ac:dyDescent="0.2">
      <c r="A505" s="49" t="s">
        <v>877</v>
      </c>
      <c r="B505" s="26" t="s">
        <v>878</v>
      </c>
      <c r="C505" s="49" t="s">
        <v>895</v>
      </c>
      <c r="D505" s="26" t="s">
        <v>896</v>
      </c>
      <c r="E505" s="25">
        <v>0</v>
      </c>
      <c r="F505" s="30">
        <f>IF(COUNTIF(Tableau8[Exclus], C505) &gt; 0, 1, 0)</f>
        <v>0</v>
      </c>
      <c r="G505" s="47"/>
      <c r="H505" s="47" t="str">
        <f t="shared" si="14"/>
        <v>NACE 2008 existant</v>
      </c>
      <c r="I505" s="47" t="str">
        <f t="shared" si="15"/>
        <v>Non 2025</v>
      </c>
      <c r="J505" s="25" t="s">
        <v>18</v>
      </c>
      <c r="K505" s="25"/>
      <c r="L505" s="25"/>
      <c r="M505" s="25"/>
    </row>
    <row r="506" spans="1:13" x14ac:dyDescent="0.2">
      <c r="A506" s="49" t="s">
        <v>879</v>
      </c>
      <c r="B506" s="26" t="s">
        <v>880</v>
      </c>
      <c r="C506" s="49" t="s">
        <v>879</v>
      </c>
      <c r="D506" s="26" t="s">
        <v>880</v>
      </c>
      <c r="E506" s="37">
        <v>0</v>
      </c>
      <c r="F506" s="30">
        <f>IF(COUNTIF(Tableau8[Exclus], C506) &gt; 0, 1, 0)</f>
        <v>0</v>
      </c>
      <c r="G506" s="47"/>
      <c r="H506" s="47" t="str">
        <f t="shared" si="14"/>
        <v>NACE 2008 existant</v>
      </c>
      <c r="I506" s="47" t="str">
        <f t="shared" si="15"/>
        <v>Nace 2025 existant</v>
      </c>
      <c r="J506" s="25" t="s">
        <v>3</v>
      </c>
      <c r="K506" s="25"/>
      <c r="L506" s="25"/>
      <c r="M506" s="26"/>
    </row>
    <row r="507" spans="1:13" x14ac:dyDescent="0.2">
      <c r="A507" s="49" t="s">
        <v>879</v>
      </c>
      <c r="B507" s="26" t="s">
        <v>880</v>
      </c>
      <c r="C507" s="49" t="s">
        <v>895</v>
      </c>
      <c r="D507" s="26" t="s">
        <v>896</v>
      </c>
      <c r="E507" s="25">
        <v>0</v>
      </c>
      <c r="F507" s="30">
        <f>IF(COUNTIF(Tableau8[Exclus], C507) &gt; 0, 1, 0)</f>
        <v>0</v>
      </c>
      <c r="G507" s="47"/>
      <c r="H507" s="47" t="str">
        <f t="shared" si="14"/>
        <v>NACE 2008 existant</v>
      </c>
      <c r="I507" s="47" t="str">
        <f t="shared" si="15"/>
        <v>Non 2025</v>
      </c>
      <c r="J507" s="25" t="s">
        <v>18</v>
      </c>
      <c r="K507" s="25"/>
      <c r="L507" s="25"/>
      <c r="M507" s="25"/>
    </row>
    <row r="508" spans="1:13" ht="25.5" x14ac:dyDescent="0.2">
      <c r="A508" s="49" t="s">
        <v>881</v>
      </c>
      <c r="B508" s="26" t="s">
        <v>2755</v>
      </c>
      <c r="C508" s="49" t="s">
        <v>881</v>
      </c>
      <c r="D508" s="26" t="s">
        <v>882</v>
      </c>
      <c r="E508" s="37">
        <v>0</v>
      </c>
      <c r="F508" s="30">
        <f>IF(COUNTIF(Tableau8[Exclus], C508) &gt; 0, 1, 0)</f>
        <v>0</v>
      </c>
      <c r="G508" s="47"/>
      <c r="H508" s="47" t="str">
        <f t="shared" si="14"/>
        <v>NACE 2008 existant</v>
      </c>
      <c r="I508" s="47" t="str">
        <f t="shared" si="15"/>
        <v>Nace 2025 existant</v>
      </c>
      <c r="J508" s="25" t="s">
        <v>3</v>
      </c>
      <c r="K508" s="25"/>
      <c r="L508" s="25"/>
      <c r="M508" s="26"/>
    </row>
    <row r="509" spans="1:13" ht="25.5" x14ac:dyDescent="0.2">
      <c r="A509" s="49" t="s">
        <v>881</v>
      </c>
      <c r="B509" s="26" t="s">
        <v>883</v>
      </c>
      <c r="C509" s="49" t="s">
        <v>895</v>
      </c>
      <c r="D509" s="26" t="s">
        <v>896</v>
      </c>
      <c r="E509" s="25">
        <v>0</v>
      </c>
      <c r="F509" s="30">
        <f>IF(COUNTIF(Tableau8[Exclus], C509) &gt; 0, 1, 0)</f>
        <v>0</v>
      </c>
      <c r="G509" s="47"/>
      <c r="H509" s="47" t="str">
        <f t="shared" si="14"/>
        <v>NACE 2008 existant</v>
      </c>
      <c r="I509" s="47" t="str">
        <f t="shared" si="15"/>
        <v>Non 2025</v>
      </c>
      <c r="J509" s="25" t="s">
        <v>18</v>
      </c>
      <c r="K509" s="25"/>
      <c r="L509" s="25"/>
      <c r="M509" s="25"/>
    </row>
    <row r="510" spans="1:13" ht="25.5" x14ac:dyDescent="0.2">
      <c r="A510" s="49" t="s">
        <v>884</v>
      </c>
      <c r="B510" s="26" t="s">
        <v>2756</v>
      </c>
      <c r="C510" s="49" t="s">
        <v>884</v>
      </c>
      <c r="D510" s="26" t="s">
        <v>885</v>
      </c>
      <c r="E510" s="37">
        <v>0</v>
      </c>
      <c r="F510" s="30">
        <f>IF(COUNTIF(Tableau8[Exclus], C510) &gt; 0, 1, 0)</f>
        <v>0</v>
      </c>
      <c r="G510" s="47"/>
      <c r="H510" s="47" t="str">
        <f t="shared" si="14"/>
        <v>NACE 2008 existant</v>
      </c>
      <c r="I510" s="47" t="str">
        <f t="shared" si="15"/>
        <v>Nace 2025 existant</v>
      </c>
      <c r="J510" s="25" t="s">
        <v>3</v>
      </c>
      <c r="K510" s="25"/>
      <c r="L510" s="25"/>
      <c r="M510" s="26"/>
    </row>
    <row r="511" spans="1:13" ht="25.5" x14ac:dyDescent="0.2">
      <c r="A511" s="49" t="s">
        <v>884</v>
      </c>
      <c r="B511" s="26" t="s">
        <v>886</v>
      </c>
      <c r="C511" s="49" t="s">
        <v>895</v>
      </c>
      <c r="D511" s="26" t="s">
        <v>896</v>
      </c>
      <c r="E511" s="25">
        <v>0</v>
      </c>
      <c r="F511" s="30">
        <f>IF(COUNTIF(Tableau8[Exclus], C511) &gt; 0, 1, 0)</f>
        <v>0</v>
      </c>
      <c r="G511" s="47"/>
      <c r="H511" s="47" t="str">
        <f t="shared" si="14"/>
        <v>NACE 2008 existant</v>
      </c>
      <c r="I511" s="47" t="str">
        <f t="shared" si="15"/>
        <v>Non 2025</v>
      </c>
      <c r="J511" s="25" t="s">
        <v>18</v>
      </c>
      <c r="K511" s="25"/>
      <c r="L511" s="25"/>
      <c r="M511" s="25"/>
    </row>
    <row r="512" spans="1:13" ht="25.5" x14ac:dyDescent="0.2">
      <c r="A512" s="49" t="s">
        <v>887</v>
      </c>
      <c r="B512" s="26" t="s">
        <v>888</v>
      </c>
      <c r="C512" s="49" t="s">
        <v>887</v>
      </c>
      <c r="D512" s="26" t="s">
        <v>888</v>
      </c>
      <c r="E512" s="37">
        <v>0</v>
      </c>
      <c r="F512" s="30">
        <f>IF(COUNTIF(Tableau8[Exclus], C512) &gt; 0, 1, 0)</f>
        <v>0</v>
      </c>
      <c r="G512" s="47"/>
      <c r="H512" s="47" t="str">
        <f t="shared" si="14"/>
        <v>NACE 2008 existant</v>
      </c>
      <c r="I512" s="47" t="str">
        <f t="shared" si="15"/>
        <v>Nace 2025 existant</v>
      </c>
      <c r="J512" s="25" t="s">
        <v>3</v>
      </c>
      <c r="K512" s="25"/>
      <c r="L512" s="25"/>
      <c r="M512" s="26"/>
    </row>
    <row r="513" spans="1:13" ht="25.5" x14ac:dyDescent="0.2">
      <c r="A513" s="49" t="s">
        <v>887</v>
      </c>
      <c r="B513" s="26" t="s">
        <v>888</v>
      </c>
      <c r="C513" s="49" t="s">
        <v>895</v>
      </c>
      <c r="D513" s="26" t="s">
        <v>896</v>
      </c>
      <c r="E513" s="25">
        <v>0</v>
      </c>
      <c r="F513" s="30">
        <f>IF(COUNTIF(Tableau8[Exclus], C513) &gt; 0, 1, 0)</f>
        <v>0</v>
      </c>
      <c r="G513" s="47"/>
      <c r="H513" s="47" t="str">
        <f t="shared" si="14"/>
        <v>NACE 2008 existant</v>
      </c>
      <c r="I513" s="47" t="str">
        <f t="shared" si="15"/>
        <v>Non 2025</v>
      </c>
      <c r="J513" s="25" t="s">
        <v>18</v>
      </c>
      <c r="K513" s="25"/>
      <c r="L513" s="25"/>
      <c r="M513" s="25"/>
    </row>
    <row r="514" spans="1:13" x14ac:dyDescent="0.2">
      <c r="A514" s="49" t="s">
        <v>889</v>
      </c>
      <c r="B514" s="26" t="s">
        <v>890</v>
      </c>
      <c r="C514" s="49" t="s">
        <v>889</v>
      </c>
      <c r="D514" s="26" t="s">
        <v>890</v>
      </c>
      <c r="E514" s="37">
        <v>0</v>
      </c>
      <c r="F514" s="30">
        <f>IF(COUNTIF(Tableau8[Exclus], C514) &gt; 0, 1, 0)</f>
        <v>0</v>
      </c>
      <c r="G514" s="47"/>
      <c r="H514" s="47" t="str">
        <f t="shared" ref="H514:H577" si="16">IF(COUNTIF($C$1:$C$2000,A514)&gt;0,"NACE 2008 existant","Non 2008")</f>
        <v>NACE 2008 existant</v>
      </c>
      <c r="I514" s="47" t="str">
        <f t="shared" ref="I514:I577" si="17">IF(COUNTIF($A$1:$A$2000,$C514)&gt;0,"Nace 2025 existant","Non 2025")</f>
        <v>Nace 2025 existant</v>
      </c>
      <c r="J514" s="25" t="s">
        <v>3</v>
      </c>
      <c r="K514" s="25"/>
      <c r="L514" s="25"/>
      <c r="M514" s="26"/>
    </row>
    <row r="515" spans="1:13" x14ac:dyDescent="0.2">
      <c r="A515" s="49" t="s">
        <v>889</v>
      </c>
      <c r="B515" s="26" t="s">
        <v>890</v>
      </c>
      <c r="C515" s="49" t="s">
        <v>895</v>
      </c>
      <c r="D515" s="26" t="s">
        <v>896</v>
      </c>
      <c r="E515" s="25">
        <v>0</v>
      </c>
      <c r="F515" s="30">
        <f>IF(COUNTIF(Tableau8[Exclus], C515) &gt; 0, 1, 0)</f>
        <v>0</v>
      </c>
      <c r="G515" s="47"/>
      <c r="H515" s="47" t="str">
        <f t="shared" si="16"/>
        <v>NACE 2008 existant</v>
      </c>
      <c r="I515" s="47" t="str">
        <f t="shared" si="17"/>
        <v>Non 2025</v>
      </c>
      <c r="J515" s="25" t="s">
        <v>18</v>
      </c>
      <c r="K515" s="25"/>
      <c r="L515" s="25"/>
      <c r="M515" s="25"/>
    </row>
    <row r="516" spans="1:13" x14ac:dyDescent="0.2">
      <c r="A516" s="49" t="s">
        <v>891</v>
      </c>
      <c r="B516" s="26" t="s">
        <v>892</v>
      </c>
      <c r="C516" s="49" t="s">
        <v>891</v>
      </c>
      <c r="D516" s="26" t="s">
        <v>892</v>
      </c>
      <c r="E516" s="37">
        <v>0</v>
      </c>
      <c r="F516" s="30">
        <f>IF(COUNTIF(Tableau8[Exclus], C516) &gt; 0, 1, 0)</f>
        <v>0</v>
      </c>
      <c r="G516" s="47"/>
      <c r="H516" s="47" t="str">
        <f t="shared" si="16"/>
        <v>NACE 2008 existant</v>
      </c>
      <c r="I516" s="47" t="str">
        <f t="shared" si="17"/>
        <v>Nace 2025 existant</v>
      </c>
      <c r="J516" s="25" t="s">
        <v>3</v>
      </c>
      <c r="K516" s="25"/>
      <c r="L516" s="25"/>
      <c r="M516" s="26"/>
    </row>
    <row r="517" spans="1:13" x14ac:dyDescent="0.2">
      <c r="A517" s="49" t="s">
        <v>893</v>
      </c>
      <c r="B517" s="26" t="s">
        <v>894</v>
      </c>
      <c r="C517" s="49" t="s">
        <v>893</v>
      </c>
      <c r="D517" s="26" t="s">
        <v>894</v>
      </c>
      <c r="E517" s="37">
        <v>0</v>
      </c>
      <c r="F517" s="30">
        <f>IF(COUNTIF(Tableau8[Exclus], C517) &gt; 0, 1, 0)</f>
        <v>0</v>
      </c>
      <c r="G517" s="47"/>
      <c r="H517" s="47" t="str">
        <f t="shared" si="16"/>
        <v>NACE 2008 existant</v>
      </c>
      <c r="I517" s="47" t="str">
        <f t="shared" si="17"/>
        <v>Nace 2025 existant</v>
      </c>
      <c r="J517" s="25" t="s">
        <v>3</v>
      </c>
      <c r="K517" s="25"/>
      <c r="L517" s="25"/>
      <c r="M517" s="26"/>
    </row>
    <row r="518" spans="1:13" x14ac:dyDescent="0.2">
      <c r="A518" s="49" t="s">
        <v>893</v>
      </c>
      <c r="B518" s="26" t="s">
        <v>894</v>
      </c>
      <c r="C518" s="49" t="s">
        <v>895</v>
      </c>
      <c r="D518" s="26" t="s">
        <v>896</v>
      </c>
      <c r="E518" s="25">
        <v>0</v>
      </c>
      <c r="F518" s="30">
        <f>IF(COUNTIF(Tableau8[Exclus], C518) &gt; 0, 1, 0)</f>
        <v>0</v>
      </c>
      <c r="G518" s="47"/>
      <c r="H518" s="47" t="str">
        <f t="shared" si="16"/>
        <v>NACE 2008 existant</v>
      </c>
      <c r="I518" s="47" t="str">
        <f t="shared" si="17"/>
        <v>Non 2025</v>
      </c>
      <c r="J518" s="25" t="s">
        <v>18</v>
      </c>
      <c r="K518" s="25"/>
      <c r="L518" s="25"/>
      <c r="M518" s="25"/>
    </row>
    <row r="519" spans="1:13" ht="25.5" x14ac:dyDescent="0.2">
      <c r="A519" s="49" t="s">
        <v>897</v>
      </c>
      <c r="B519" s="26" t="s">
        <v>896</v>
      </c>
      <c r="C519" s="49" t="s">
        <v>895</v>
      </c>
      <c r="D519" s="26" t="s">
        <v>896</v>
      </c>
      <c r="E519" s="37">
        <v>0</v>
      </c>
      <c r="F519" s="30">
        <f>IF(COUNTIF(Tableau8[Exclus], C519) &gt; 0, 1, 0)</f>
        <v>0</v>
      </c>
      <c r="G519" s="47"/>
      <c r="H519" s="47" t="str">
        <f t="shared" si="16"/>
        <v>Non 2008</v>
      </c>
      <c r="I519" s="47" t="str">
        <f t="shared" si="17"/>
        <v>Non 2025</v>
      </c>
      <c r="J519" s="25" t="s">
        <v>19</v>
      </c>
      <c r="K519" s="25"/>
      <c r="L519" s="25"/>
      <c r="M519" s="26" t="s">
        <v>2994</v>
      </c>
    </row>
    <row r="520" spans="1:13" ht="25.5" x14ac:dyDescent="0.2">
      <c r="A520" s="49" t="s">
        <v>897</v>
      </c>
      <c r="B520" s="26" t="s">
        <v>896</v>
      </c>
      <c r="C520" s="49" t="s">
        <v>920</v>
      </c>
      <c r="D520" s="26" t="s">
        <v>921</v>
      </c>
      <c r="E520" s="25">
        <v>0</v>
      </c>
      <c r="F520" s="30">
        <f>IF(COUNTIF(Tableau8[Exclus], C520) &gt; 0, 1, 0)</f>
        <v>0</v>
      </c>
      <c r="G520" s="47"/>
      <c r="H520" s="47" t="str">
        <f t="shared" si="16"/>
        <v>Non 2008</v>
      </c>
      <c r="I520" s="47" t="str">
        <f t="shared" si="17"/>
        <v>Non 2025</v>
      </c>
      <c r="J520" s="25" t="s">
        <v>18</v>
      </c>
      <c r="K520" s="25"/>
      <c r="L520" s="25"/>
      <c r="M520" s="25"/>
    </row>
    <row r="521" spans="1:13" ht="25.5" x14ac:dyDescent="0.2">
      <c r="A521" s="49" t="s">
        <v>902</v>
      </c>
      <c r="B521" s="26" t="s">
        <v>901</v>
      </c>
      <c r="C521" s="49" t="s">
        <v>900</v>
      </c>
      <c r="D521" s="26" t="s">
        <v>901</v>
      </c>
      <c r="E521" s="37">
        <v>0</v>
      </c>
      <c r="F521" s="30">
        <f>IF(COUNTIF(Tableau8[Exclus], C521) &gt; 0, 1, 0)</f>
        <v>0</v>
      </c>
      <c r="G521" s="47"/>
      <c r="H521" s="47" t="str">
        <f t="shared" si="16"/>
        <v>Non 2008</v>
      </c>
      <c r="I521" s="47" t="str">
        <f t="shared" si="17"/>
        <v>Nace 2025 existant</v>
      </c>
      <c r="J521" s="25" t="s">
        <v>3</v>
      </c>
      <c r="K521" s="25"/>
      <c r="L521" s="25"/>
      <c r="M521" s="26" t="s">
        <v>2994</v>
      </c>
    </row>
    <row r="522" spans="1:13" x14ac:dyDescent="0.2">
      <c r="A522" s="49" t="s">
        <v>902</v>
      </c>
      <c r="B522" s="26" t="s">
        <v>901</v>
      </c>
      <c r="C522" s="49" t="s">
        <v>903</v>
      </c>
      <c r="D522" s="26" t="s">
        <v>904</v>
      </c>
      <c r="E522" s="25">
        <v>0</v>
      </c>
      <c r="F522" s="30">
        <f>IF(COUNTIF(Tableau8[Exclus], C522) &gt; 0, 1, 0)</f>
        <v>0</v>
      </c>
      <c r="G522" s="47"/>
      <c r="H522" s="47" t="str">
        <f t="shared" si="16"/>
        <v>Non 2008</v>
      </c>
      <c r="I522" s="47" t="str">
        <f t="shared" si="17"/>
        <v>Non 2025</v>
      </c>
      <c r="J522" s="25" t="s">
        <v>18</v>
      </c>
      <c r="K522" s="25"/>
      <c r="L522" s="25"/>
      <c r="M522" s="25"/>
    </row>
    <row r="523" spans="1:13" ht="25.5" x14ac:dyDescent="0.2">
      <c r="A523" s="49" t="s">
        <v>905</v>
      </c>
      <c r="B523" s="26" t="s">
        <v>904</v>
      </c>
      <c r="C523" s="49" t="s">
        <v>903</v>
      </c>
      <c r="D523" s="26" t="s">
        <v>904</v>
      </c>
      <c r="E523" s="37">
        <v>0</v>
      </c>
      <c r="F523" s="30">
        <f>IF(COUNTIF(Tableau8[Exclus], C523) &gt; 0, 1, 0)</f>
        <v>0</v>
      </c>
      <c r="G523" s="47"/>
      <c r="H523" s="47" t="str">
        <f t="shared" si="16"/>
        <v>Non 2008</v>
      </c>
      <c r="I523" s="47" t="str">
        <f t="shared" si="17"/>
        <v>Non 2025</v>
      </c>
      <c r="J523" s="25" t="s">
        <v>19</v>
      </c>
      <c r="K523" s="25"/>
      <c r="L523" s="25"/>
      <c r="M523" s="26" t="s">
        <v>2994</v>
      </c>
    </row>
    <row r="524" spans="1:13" x14ac:dyDescent="0.2">
      <c r="A524" s="49" t="s">
        <v>919</v>
      </c>
      <c r="B524" s="26" t="s">
        <v>918</v>
      </c>
      <c r="C524" s="49" t="s">
        <v>917</v>
      </c>
      <c r="D524" s="26" t="s">
        <v>918</v>
      </c>
      <c r="E524" s="37">
        <v>0</v>
      </c>
      <c r="F524" s="30">
        <f>IF(COUNTIF(Tableau8[Exclus], C524) &gt; 0, 1, 0)</f>
        <v>0</v>
      </c>
      <c r="G524" s="47"/>
      <c r="H524" s="47" t="str">
        <f t="shared" si="16"/>
        <v>Non 2008</v>
      </c>
      <c r="I524" s="47" t="str">
        <f t="shared" si="17"/>
        <v>Non 2025</v>
      </c>
      <c r="J524" s="25" t="s">
        <v>3</v>
      </c>
      <c r="K524" s="25"/>
      <c r="L524" s="25"/>
      <c r="M524" s="26"/>
    </row>
    <row r="525" spans="1:13" ht="25.5" x14ac:dyDescent="0.2">
      <c r="A525" s="49" t="s">
        <v>922</v>
      </c>
      <c r="B525" s="26" t="s">
        <v>923</v>
      </c>
      <c r="C525" s="49" t="s">
        <v>920</v>
      </c>
      <c r="D525" s="26" t="s">
        <v>921</v>
      </c>
      <c r="E525" s="25">
        <v>0</v>
      </c>
      <c r="F525" s="30">
        <f>IF(COUNTIF(Tableau8[Exclus], C525) &gt; 0, 1, 0)</f>
        <v>0</v>
      </c>
      <c r="G525" s="47"/>
      <c r="H525" s="47" t="str">
        <f t="shared" si="16"/>
        <v>Non 2008</v>
      </c>
      <c r="I525" s="47" t="str">
        <f t="shared" si="17"/>
        <v>Non 2025</v>
      </c>
      <c r="J525" s="25" t="s">
        <v>18</v>
      </c>
      <c r="K525" s="25"/>
      <c r="L525" s="25"/>
      <c r="M525" s="25"/>
    </row>
    <row r="526" spans="1:13" ht="25.5" x14ac:dyDescent="0.2">
      <c r="A526" s="49" t="s">
        <v>827</v>
      </c>
      <c r="B526" s="26" t="s">
        <v>828</v>
      </c>
      <c r="C526" s="49" t="s">
        <v>824</v>
      </c>
      <c r="D526" s="26" t="s">
        <v>825</v>
      </c>
      <c r="E526" s="25">
        <v>0</v>
      </c>
      <c r="F526" s="30">
        <f>IF(COUNTIF(Tableau8[Exclus], C526) &gt; 0, 1, 0)</f>
        <v>0</v>
      </c>
      <c r="G526" s="47"/>
      <c r="H526" s="47" t="str">
        <f t="shared" si="16"/>
        <v>Non 2008</v>
      </c>
      <c r="I526" s="47" t="str">
        <f t="shared" si="17"/>
        <v>Nace 2025 existant</v>
      </c>
      <c r="J526" s="25" t="s">
        <v>18</v>
      </c>
      <c r="K526" s="25"/>
      <c r="L526" s="25"/>
      <c r="M526" s="25"/>
    </row>
    <row r="527" spans="1:13" ht="25.5" x14ac:dyDescent="0.2">
      <c r="A527" s="49" t="s">
        <v>827</v>
      </c>
      <c r="B527" s="26" t="s">
        <v>828</v>
      </c>
      <c r="C527" s="49" t="s">
        <v>920</v>
      </c>
      <c r="D527" s="26" t="s">
        <v>921</v>
      </c>
      <c r="E527" s="25">
        <v>0</v>
      </c>
      <c r="F527" s="30">
        <f>IF(COUNTIF(Tableau8[Exclus], C527) &gt; 0, 1, 0)</f>
        <v>0</v>
      </c>
      <c r="G527" s="47"/>
      <c r="H527" s="47" t="str">
        <f t="shared" si="16"/>
        <v>Non 2008</v>
      </c>
      <c r="I527" s="47" t="str">
        <f t="shared" si="17"/>
        <v>Non 2025</v>
      </c>
      <c r="J527" s="25" t="s">
        <v>18</v>
      </c>
      <c r="K527" s="25"/>
      <c r="L527" s="25"/>
      <c r="M527" s="25"/>
    </row>
    <row r="528" spans="1:13" ht="25.5" x14ac:dyDescent="0.2">
      <c r="A528" s="49" t="s">
        <v>1974</v>
      </c>
      <c r="B528" s="26" t="s">
        <v>1975</v>
      </c>
      <c r="C528" s="49" t="s">
        <v>1972</v>
      </c>
      <c r="D528" s="26" t="s">
        <v>1973</v>
      </c>
      <c r="E528" s="25">
        <v>0</v>
      </c>
      <c r="F528" s="30">
        <f>IF(COUNTIF(Tableau8[Exclus], C528) &gt; 0, 1, 0)</f>
        <v>0</v>
      </c>
      <c r="G528" s="47"/>
      <c r="H528" s="47" t="str">
        <f t="shared" si="16"/>
        <v>Non 2008</v>
      </c>
      <c r="I528" s="47" t="str">
        <f t="shared" si="17"/>
        <v>Nace 2025 existant</v>
      </c>
      <c r="J528" s="25" t="s">
        <v>18</v>
      </c>
      <c r="K528" s="25"/>
      <c r="L528" s="25"/>
      <c r="M528" s="25"/>
    </row>
    <row r="529" spans="1:13" ht="25.5" x14ac:dyDescent="0.2">
      <c r="A529" s="49" t="s">
        <v>900</v>
      </c>
      <c r="B529" s="26" t="s">
        <v>912</v>
      </c>
      <c r="C529" s="49" t="s">
        <v>910</v>
      </c>
      <c r="D529" s="26" t="s">
        <v>911</v>
      </c>
      <c r="E529" s="37">
        <v>0</v>
      </c>
      <c r="F529" s="30">
        <f>IF(COUNTIF(Tableau8[Exclus], C529) &gt; 0, 1, 0)</f>
        <v>0</v>
      </c>
      <c r="G529" s="47"/>
      <c r="H529" s="47" t="str">
        <f t="shared" si="16"/>
        <v>NACE 2008 existant</v>
      </c>
      <c r="I529" s="47" t="str">
        <f t="shared" si="17"/>
        <v>Non 2025</v>
      </c>
      <c r="J529" s="25" t="s">
        <v>3</v>
      </c>
      <c r="K529" s="25"/>
      <c r="L529" s="25"/>
      <c r="M529" s="26" t="s">
        <v>2994</v>
      </c>
    </row>
    <row r="530" spans="1:13" ht="25.5" x14ac:dyDescent="0.2">
      <c r="A530" s="49" t="s">
        <v>915</v>
      </c>
      <c r="B530" s="26" t="s">
        <v>916</v>
      </c>
      <c r="C530" s="49" t="s">
        <v>913</v>
      </c>
      <c r="D530" s="26" t="s">
        <v>914</v>
      </c>
      <c r="E530" s="37">
        <v>0</v>
      </c>
      <c r="F530" s="30">
        <f>IF(COUNTIF(Tableau8[Exclus], C530) &gt; 0, 1, 0)</f>
        <v>0</v>
      </c>
      <c r="G530" s="47"/>
      <c r="H530" s="47" t="str">
        <f t="shared" si="16"/>
        <v>Non 2008</v>
      </c>
      <c r="I530" s="47" t="str">
        <f t="shared" si="17"/>
        <v>Non 2025</v>
      </c>
      <c r="J530" s="25" t="s">
        <v>19</v>
      </c>
      <c r="K530" s="25"/>
      <c r="L530" s="25"/>
      <c r="M530" s="26" t="s">
        <v>2994</v>
      </c>
    </row>
    <row r="531" spans="1:13" ht="25.5" x14ac:dyDescent="0.2">
      <c r="A531" s="49" t="s">
        <v>915</v>
      </c>
      <c r="B531" s="26" t="s">
        <v>916</v>
      </c>
      <c r="C531" s="49" t="s">
        <v>920</v>
      </c>
      <c r="D531" s="26" t="s">
        <v>921</v>
      </c>
      <c r="E531" s="37">
        <v>0</v>
      </c>
      <c r="F531" s="30">
        <f>IF(COUNTIF(Tableau8[Exclus], C531) &gt; 0, 1, 0)</f>
        <v>0</v>
      </c>
      <c r="G531" s="47"/>
      <c r="H531" s="47" t="str">
        <f t="shared" si="16"/>
        <v>Non 2008</v>
      </c>
      <c r="I531" s="47" t="str">
        <f t="shared" si="17"/>
        <v>Non 2025</v>
      </c>
      <c r="J531" s="25" t="s">
        <v>19</v>
      </c>
      <c r="K531" s="25"/>
      <c r="L531" s="25"/>
      <c r="M531" s="26" t="s">
        <v>2994</v>
      </c>
    </row>
    <row r="532" spans="1:13" ht="51" x14ac:dyDescent="0.2">
      <c r="A532" s="49" t="s">
        <v>997</v>
      </c>
      <c r="B532" s="26" t="s">
        <v>2757</v>
      </c>
      <c r="C532" s="49" t="s">
        <v>997</v>
      </c>
      <c r="D532" s="26" t="s">
        <v>998</v>
      </c>
      <c r="E532" s="37">
        <v>1</v>
      </c>
      <c r="F532" s="30">
        <f>IF(COUNTIF(Tableau8[Exclus], C532) &gt; 0, 1, 0)</f>
        <v>1</v>
      </c>
      <c r="G532" s="75" t="str">
        <f>'NACE_ 2008 Exclus'!D88</f>
        <v>Exclus suite au Décret SESAM si plus de 5 ETP occupés</v>
      </c>
      <c r="H532" s="47" t="str">
        <f t="shared" si="16"/>
        <v>NACE 2008 existant</v>
      </c>
      <c r="I532" s="47" t="str">
        <f t="shared" si="17"/>
        <v>Nace 2025 existant</v>
      </c>
      <c r="J532" s="25" t="s">
        <v>3</v>
      </c>
      <c r="K532" s="25"/>
      <c r="L532" s="25"/>
      <c r="M532" s="26"/>
    </row>
    <row r="533" spans="1:13" ht="51" x14ac:dyDescent="0.2">
      <c r="A533" s="49" t="s">
        <v>997</v>
      </c>
      <c r="B533" s="26" t="s">
        <v>999</v>
      </c>
      <c r="C533" s="49" t="s">
        <v>1972</v>
      </c>
      <c r="D533" s="26" t="s">
        <v>1973</v>
      </c>
      <c r="E533" s="25">
        <v>0</v>
      </c>
      <c r="F533" s="30">
        <f>IF(COUNTIF(Tableau8[Exclus], C533) &gt; 0, 1, 0)</f>
        <v>0</v>
      </c>
      <c r="G533" s="47"/>
      <c r="H533" s="47" t="str">
        <f t="shared" si="16"/>
        <v>NACE 2008 existant</v>
      </c>
      <c r="I533" s="47" t="str">
        <f t="shared" si="17"/>
        <v>Nace 2025 existant</v>
      </c>
      <c r="J533" s="25" t="s">
        <v>18</v>
      </c>
      <c r="K533" s="25"/>
      <c r="L533" s="25"/>
      <c r="M533" s="25"/>
    </row>
    <row r="534" spans="1:13" ht="38.25" x14ac:dyDescent="0.2">
      <c r="A534" s="49" t="s">
        <v>1000</v>
      </c>
      <c r="B534" s="26" t="s">
        <v>2758</v>
      </c>
      <c r="C534" s="49" t="s">
        <v>1000</v>
      </c>
      <c r="D534" s="26" t="s">
        <v>1001</v>
      </c>
      <c r="E534" s="37">
        <v>1</v>
      </c>
      <c r="F534" s="30">
        <f>IF(COUNTIF(Tableau8[Exclus], C534) &gt; 0, 1, 0)</f>
        <v>1</v>
      </c>
      <c r="G534" s="75" t="str">
        <f>'NACE_ 2008 Exclus'!D89</f>
        <v>Exclus suite au Décret SESAM si plus de 5 ETP occupés</v>
      </c>
      <c r="H534" s="47" t="str">
        <f t="shared" si="16"/>
        <v>NACE 2008 existant</v>
      </c>
      <c r="I534" s="47" t="str">
        <f t="shared" si="17"/>
        <v>Nace 2025 existant</v>
      </c>
      <c r="J534" s="25" t="s">
        <v>3</v>
      </c>
      <c r="K534" s="25"/>
      <c r="L534" s="25"/>
      <c r="M534" s="26"/>
    </row>
    <row r="535" spans="1:13" ht="38.25" x14ac:dyDescent="0.2">
      <c r="A535" s="49" t="s">
        <v>1000</v>
      </c>
      <c r="B535" s="26" t="s">
        <v>1002</v>
      </c>
      <c r="C535" s="49" t="s">
        <v>1972</v>
      </c>
      <c r="D535" s="26" t="s">
        <v>1973</v>
      </c>
      <c r="E535" s="25">
        <v>1</v>
      </c>
      <c r="F535" s="30">
        <f>IF(COUNTIF(Tableau8[Exclus], C535) &gt; 0, 1, 0)</f>
        <v>0</v>
      </c>
      <c r="G535" s="47"/>
      <c r="H535" s="47" t="str">
        <f t="shared" si="16"/>
        <v>NACE 2008 existant</v>
      </c>
      <c r="I535" s="47" t="str">
        <f t="shared" si="17"/>
        <v>Nace 2025 existant</v>
      </c>
      <c r="J535" s="25" t="s">
        <v>18</v>
      </c>
      <c r="K535" s="25"/>
      <c r="L535" s="25"/>
      <c r="M535" s="25"/>
    </row>
    <row r="536" spans="1:13" ht="25.5" x14ac:dyDescent="0.2">
      <c r="A536" s="49" t="s">
        <v>1003</v>
      </c>
      <c r="B536" s="26" t="s">
        <v>2759</v>
      </c>
      <c r="C536" s="49" t="s">
        <v>1003</v>
      </c>
      <c r="D536" s="26" t="s">
        <v>1004</v>
      </c>
      <c r="E536" s="37">
        <v>1</v>
      </c>
      <c r="F536" s="30">
        <f>IF(COUNTIF(Tableau8[Exclus], C536) &gt; 0, 1, 0)</f>
        <v>1</v>
      </c>
      <c r="G536" s="75" t="str">
        <f>'NACE_ 2008 Exclus'!D90</f>
        <v>Exclus suite au Décret SESAM si plus de 5 ETP occupés</v>
      </c>
      <c r="H536" s="47" t="str">
        <f t="shared" si="16"/>
        <v>NACE 2008 existant</v>
      </c>
      <c r="I536" s="47" t="str">
        <f t="shared" si="17"/>
        <v>Nace 2025 existant</v>
      </c>
      <c r="J536" s="25" t="s">
        <v>3</v>
      </c>
      <c r="K536" s="25"/>
      <c r="L536" s="25"/>
      <c r="M536" s="26"/>
    </row>
    <row r="537" spans="1:13" ht="25.5" x14ac:dyDescent="0.2">
      <c r="A537" s="49" t="s">
        <v>1003</v>
      </c>
      <c r="B537" s="26" t="s">
        <v>1005</v>
      </c>
      <c r="C537" s="49" t="s">
        <v>1972</v>
      </c>
      <c r="D537" s="26" t="s">
        <v>1973</v>
      </c>
      <c r="E537" s="25">
        <v>1</v>
      </c>
      <c r="F537" s="30">
        <f>IF(COUNTIF(Tableau8[Exclus], C537) &gt; 0, 1, 0)</f>
        <v>0</v>
      </c>
      <c r="G537" s="47"/>
      <c r="H537" s="47" t="str">
        <f t="shared" si="16"/>
        <v>NACE 2008 existant</v>
      </c>
      <c r="I537" s="47" t="str">
        <f t="shared" si="17"/>
        <v>Nace 2025 existant</v>
      </c>
      <c r="J537" s="25" t="s">
        <v>18</v>
      </c>
      <c r="K537" s="25"/>
      <c r="L537" s="25"/>
      <c r="M537" s="25"/>
    </row>
    <row r="538" spans="1:13" ht="38.25" x14ac:dyDescent="0.2">
      <c r="A538" s="49" t="s">
        <v>1006</v>
      </c>
      <c r="B538" s="26" t="s">
        <v>2760</v>
      </c>
      <c r="C538" s="49" t="s">
        <v>1006</v>
      </c>
      <c r="D538" s="26" t="s">
        <v>1007</v>
      </c>
      <c r="E538" s="37">
        <v>1</v>
      </c>
      <c r="F538" s="30">
        <f>IF(COUNTIF(Tableau8[Exclus], C538) &gt; 0, 1, 0)</f>
        <v>1</v>
      </c>
      <c r="G538" s="75" t="str">
        <f>'NACE_ 2008 Exclus'!D91</f>
        <v>Exclus suite au Décret SESAM si plus de 5 ETP occupés</v>
      </c>
      <c r="H538" s="47" t="str">
        <f t="shared" si="16"/>
        <v>NACE 2008 existant</v>
      </c>
      <c r="I538" s="47" t="str">
        <f t="shared" si="17"/>
        <v>Nace 2025 existant</v>
      </c>
      <c r="J538" s="25" t="s">
        <v>3</v>
      </c>
      <c r="K538" s="25"/>
      <c r="L538" s="25"/>
      <c r="M538" s="26"/>
    </row>
    <row r="539" spans="1:13" ht="38.25" x14ac:dyDescent="0.2">
      <c r="A539" s="49" t="s">
        <v>1006</v>
      </c>
      <c r="B539" s="26" t="s">
        <v>1008</v>
      </c>
      <c r="C539" s="49" t="s">
        <v>1972</v>
      </c>
      <c r="D539" s="26" t="s">
        <v>1973</v>
      </c>
      <c r="E539" s="25">
        <v>1</v>
      </c>
      <c r="F539" s="30">
        <f>IF(COUNTIF(Tableau8[Exclus], C539) &gt; 0, 1, 0)</f>
        <v>0</v>
      </c>
      <c r="G539" s="47"/>
      <c r="H539" s="47" t="str">
        <f t="shared" si="16"/>
        <v>NACE 2008 existant</v>
      </c>
      <c r="I539" s="47" t="str">
        <f t="shared" si="17"/>
        <v>Nace 2025 existant</v>
      </c>
      <c r="J539" s="25" t="s">
        <v>18</v>
      </c>
      <c r="K539" s="25"/>
      <c r="L539" s="25"/>
      <c r="M539" s="25"/>
    </row>
    <row r="540" spans="1:13" ht="38.25" x14ac:dyDescent="0.2">
      <c r="A540" s="49" t="s">
        <v>1009</v>
      </c>
      <c r="B540" s="26" t="s">
        <v>2762</v>
      </c>
      <c r="C540" s="49" t="s">
        <v>1009</v>
      </c>
      <c r="D540" s="26" t="s">
        <v>2761</v>
      </c>
      <c r="E540" s="37">
        <v>1</v>
      </c>
      <c r="F540" s="30">
        <f>IF(COUNTIF(Tableau8[Exclus], C540) &gt; 0, 1, 0)</f>
        <v>1</v>
      </c>
      <c r="G540" s="75" t="str">
        <f>'NACE_ 2008 Exclus'!D92</f>
        <v>Exclus suite au Décret SESAM si plus de 5 ETP occupés</v>
      </c>
      <c r="H540" s="47" t="str">
        <f t="shared" si="16"/>
        <v>NACE 2008 existant</v>
      </c>
      <c r="I540" s="47" t="str">
        <f t="shared" si="17"/>
        <v>Nace 2025 existant</v>
      </c>
      <c r="J540" s="25" t="s">
        <v>3</v>
      </c>
      <c r="K540" s="25"/>
      <c r="L540" s="25"/>
      <c r="M540" s="26"/>
    </row>
    <row r="541" spans="1:13" ht="38.25" x14ac:dyDescent="0.2">
      <c r="A541" s="49" t="s">
        <v>1009</v>
      </c>
      <c r="B541" s="26" t="s">
        <v>1010</v>
      </c>
      <c r="C541" s="49" t="s">
        <v>1972</v>
      </c>
      <c r="D541" s="26" t="s">
        <v>1973</v>
      </c>
      <c r="E541" s="25">
        <v>1</v>
      </c>
      <c r="F541" s="30">
        <f>IF(COUNTIF(Tableau8[Exclus], C541) &gt; 0, 1, 0)</f>
        <v>0</v>
      </c>
      <c r="G541" s="47"/>
      <c r="H541" s="47" t="str">
        <f t="shared" si="16"/>
        <v>NACE 2008 existant</v>
      </c>
      <c r="I541" s="47" t="str">
        <f t="shared" si="17"/>
        <v>Nace 2025 existant</v>
      </c>
      <c r="J541" s="25" t="s">
        <v>18</v>
      </c>
      <c r="K541" s="25"/>
      <c r="L541" s="25"/>
      <c r="M541" s="25"/>
    </row>
    <row r="542" spans="1:13" ht="38.25" x14ac:dyDescent="0.2">
      <c r="A542" s="49" t="s">
        <v>1011</v>
      </c>
      <c r="B542" s="26" t="s">
        <v>2763</v>
      </c>
      <c r="C542" s="49" t="s">
        <v>1011</v>
      </c>
      <c r="D542" s="26" t="s">
        <v>1012</v>
      </c>
      <c r="E542" s="37">
        <v>1</v>
      </c>
      <c r="F542" s="30">
        <f>IF(COUNTIF(Tableau8[Exclus], C542) &gt; 0, 1, 0)</f>
        <v>1</v>
      </c>
      <c r="G542" s="75" t="str">
        <f>'NACE_ 2008 Exclus'!D93</f>
        <v>Exclus suite au Décret SESAM si plus de 5 ETP occupés</v>
      </c>
      <c r="H542" s="47" t="str">
        <f t="shared" si="16"/>
        <v>NACE 2008 existant</v>
      </c>
      <c r="I542" s="47" t="str">
        <f t="shared" si="17"/>
        <v>Nace 2025 existant</v>
      </c>
      <c r="J542" s="25" t="s">
        <v>3</v>
      </c>
      <c r="K542" s="25"/>
      <c r="L542" s="25"/>
      <c r="M542" s="26"/>
    </row>
    <row r="543" spans="1:13" ht="38.25" x14ac:dyDescent="0.2">
      <c r="A543" s="49" t="s">
        <v>1011</v>
      </c>
      <c r="B543" s="26" t="s">
        <v>1013</v>
      </c>
      <c r="C543" s="49" t="s">
        <v>1972</v>
      </c>
      <c r="D543" s="26" t="s">
        <v>1973</v>
      </c>
      <c r="E543" s="25">
        <v>1</v>
      </c>
      <c r="F543" s="30">
        <f>IF(COUNTIF(Tableau8[Exclus], C543) &gt; 0, 1, 0)</f>
        <v>0</v>
      </c>
      <c r="G543" s="47"/>
      <c r="H543" s="47" t="str">
        <f t="shared" si="16"/>
        <v>NACE 2008 existant</v>
      </c>
      <c r="I543" s="47" t="str">
        <f t="shared" si="17"/>
        <v>Nace 2025 existant</v>
      </c>
      <c r="J543" s="25" t="s">
        <v>18</v>
      </c>
      <c r="K543" s="25"/>
      <c r="L543" s="25"/>
      <c r="M543" s="25"/>
    </row>
    <row r="544" spans="1:13" ht="25.5" x14ac:dyDescent="0.2">
      <c r="A544" s="49" t="s">
        <v>1014</v>
      </c>
      <c r="B544" s="26" t="s">
        <v>2765</v>
      </c>
      <c r="C544" s="49" t="s">
        <v>1014</v>
      </c>
      <c r="D544" s="26" t="s">
        <v>2764</v>
      </c>
      <c r="E544" s="37">
        <v>1</v>
      </c>
      <c r="F544" s="30">
        <f>IF(COUNTIF(Tableau8[Exclus], C544) &gt; 0, 1, 0)</f>
        <v>1</v>
      </c>
      <c r="G544" s="75" t="str">
        <f>'NACE_ 2008 Exclus'!D94</f>
        <v>Exclus suite au Décret SESAM si plus de 5 ETP occupés</v>
      </c>
      <c r="H544" s="47" t="str">
        <f t="shared" si="16"/>
        <v>NACE 2008 existant</v>
      </c>
      <c r="I544" s="47" t="str">
        <f t="shared" si="17"/>
        <v>Nace 2025 existant</v>
      </c>
      <c r="J544" s="25" t="s">
        <v>3</v>
      </c>
      <c r="K544" s="25"/>
      <c r="L544" s="25"/>
      <c r="M544" s="26"/>
    </row>
    <row r="545" spans="1:13" ht="25.5" x14ac:dyDescent="0.2">
      <c r="A545" s="49" t="s">
        <v>1014</v>
      </c>
      <c r="B545" s="26" t="s">
        <v>1015</v>
      </c>
      <c r="C545" s="49" t="s">
        <v>1972</v>
      </c>
      <c r="D545" s="26" t="s">
        <v>1973</v>
      </c>
      <c r="E545" s="25">
        <v>1</v>
      </c>
      <c r="F545" s="30">
        <f>IF(COUNTIF(Tableau8[Exclus], C545) &gt; 0, 1, 0)</f>
        <v>0</v>
      </c>
      <c r="G545" s="47"/>
      <c r="H545" s="47" t="str">
        <f t="shared" si="16"/>
        <v>NACE 2008 existant</v>
      </c>
      <c r="I545" s="47" t="str">
        <f t="shared" si="17"/>
        <v>Nace 2025 existant</v>
      </c>
      <c r="J545" s="25" t="s">
        <v>18</v>
      </c>
      <c r="K545" s="25"/>
      <c r="L545" s="25"/>
      <c r="M545" s="25"/>
    </row>
    <row r="546" spans="1:13" ht="38.25" x14ac:dyDescent="0.2">
      <c r="A546" s="49" t="s">
        <v>930</v>
      </c>
      <c r="B546" s="26" t="s">
        <v>931</v>
      </c>
      <c r="C546" s="49" t="s">
        <v>928</v>
      </c>
      <c r="D546" s="26" t="s">
        <v>929</v>
      </c>
      <c r="E546" s="37">
        <v>1</v>
      </c>
      <c r="F546" s="30">
        <f>IF(COUNTIF(Tableau8[Exclus], C546) &gt; 0, 1, 0)</f>
        <v>1</v>
      </c>
      <c r="G546" s="75" t="str">
        <f>'NACE_ 2008 Exclus'!D71</f>
        <v>Exclus suite au Décret SESAM si plus de 5 ETP occupés</v>
      </c>
      <c r="H546" s="47" t="str">
        <f t="shared" si="16"/>
        <v>NACE 2008 existant</v>
      </c>
      <c r="I546" s="47" t="str">
        <f t="shared" si="17"/>
        <v>Non 2025</v>
      </c>
      <c r="J546" s="25" t="s">
        <v>19</v>
      </c>
      <c r="K546" s="25"/>
      <c r="L546" s="25"/>
      <c r="M546" s="26" t="s">
        <v>2994</v>
      </c>
    </row>
    <row r="547" spans="1:13" ht="38.25" x14ac:dyDescent="0.2">
      <c r="A547" s="49" t="s">
        <v>930</v>
      </c>
      <c r="B547" s="26" t="s">
        <v>931</v>
      </c>
      <c r="C547" s="49" t="s">
        <v>942</v>
      </c>
      <c r="D547" s="26" t="s">
        <v>943</v>
      </c>
      <c r="E547" s="37">
        <v>1</v>
      </c>
      <c r="F547" s="30">
        <f>IF(COUNTIF(Tableau8[Exclus], C547) &gt; 0, 1, 0)</f>
        <v>1</v>
      </c>
      <c r="G547" s="75" t="str">
        <f>'NACE_ 2008 Exclus'!D74</f>
        <v>Exclus suite au Décret SESAM si plus de 5 ETP occupés</v>
      </c>
      <c r="H547" s="47" t="str">
        <f t="shared" si="16"/>
        <v>NACE 2008 existant</v>
      </c>
      <c r="I547" s="47" t="str">
        <f t="shared" si="17"/>
        <v>Non 2025</v>
      </c>
      <c r="J547" s="25" t="s">
        <v>19</v>
      </c>
      <c r="K547" s="25"/>
      <c r="L547" s="25"/>
      <c r="M547" s="26" t="s">
        <v>2994</v>
      </c>
    </row>
    <row r="548" spans="1:13" ht="38.25" x14ac:dyDescent="0.2">
      <c r="A548" s="49" t="s">
        <v>930</v>
      </c>
      <c r="B548" s="26" t="s">
        <v>931</v>
      </c>
      <c r="C548" s="49" t="s">
        <v>948</v>
      </c>
      <c r="D548" s="26" t="s">
        <v>949</v>
      </c>
      <c r="E548" s="25">
        <v>1</v>
      </c>
      <c r="F548" s="30">
        <f>IF(COUNTIF(Tableau8[Exclus], C548) &gt; 0, 1, 0)</f>
        <v>1</v>
      </c>
      <c r="G548" s="75" t="str">
        <f>'NACE_ 2008 Exclus'!D76</f>
        <v>Exclus suite au Décret SESAM si plus de 5 ETP occupés</v>
      </c>
      <c r="H548" s="47" t="str">
        <f t="shared" si="16"/>
        <v>NACE 2008 existant</v>
      </c>
      <c r="I548" s="47" t="str">
        <f t="shared" si="17"/>
        <v>Non 2025</v>
      </c>
      <c r="J548" s="25" t="s">
        <v>18</v>
      </c>
      <c r="K548" s="25"/>
      <c r="L548" s="25"/>
      <c r="M548" s="25"/>
    </row>
    <row r="549" spans="1:13" ht="38.25" x14ac:dyDescent="0.2">
      <c r="A549" s="49" t="s">
        <v>930</v>
      </c>
      <c r="B549" s="26" t="s">
        <v>931</v>
      </c>
      <c r="C549" s="49" t="s">
        <v>979</v>
      </c>
      <c r="D549" s="26" t="s">
        <v>980</v>
      </c>
      <c r="E549" s="25">
        <v>1</v>
      </c>
      <c r="F549" s="30">
        <f>IF(COUNTIF(Tableau8[Exclus], C549) &gt; 0, 1, 0)</f>
        <v>1</v>
      </c>
      <c r="G549" s="75" t="str">
        <f>'NACE_ 2008 Exclus'!D84</f>
        <v>Exclus suite au Décret SESAM si plus de 5 ETP occupés</v>
      </c>
      <c r="H549" s="47" t="str">
        <f t="shared" si="16"/>
        <v>NACE 2008 existant</v>
      </c>
      <c r="I549" s="47" t="str">
        <f t="shared" si="17"/>
        <v>Non 2025</v>
      </c>
      <c r="J549" s="25" t="s">
        <v>18</v>
      </c>
      <c r="K549" s="25"/>
      <c r="L549" s="25"/>
      <c r="M549" s="25"/>
    </row>
    <row r="550" spans="1:13" ht="38.25" x14ac:dyDescent="0.2">
      <c r="A550" s="49" t="s">
        <v>930</v>
      </c>
      <c r="B550" s="26" t="s">
        <v>931</v>
      </c>
      <c r="C550" s="49" t="s">
        <v>987</v>
      </c>
      <c r="D550" s="26" t="s">
        <v>988</v>
      </c>
      <c r="E550" s="25">
        <v>1</v>
      </c>
      <c r="F550" s="30">
        <f>IF(COUNTIF(Tableau8[Exclus], C550) &gt; 0, 1, 0)</f>
        <v>1</v>
      </c>
      <c r="G550" s="75" t="str">
        <f>'NACE_ 2008 Exclus'!D86</f>
        <v>Exclus suite au Décret SESAM si plus de 5 ETP occupés</v>
      </c>
      <c r="H550" s="47" t="str">
        <f t="shared" si="16"/>
        <v>NACE 2008 existant</v>
      </c>
      <c r="I550" s="47" t="str">
        <f t="shared" si="17"/>
        <v>Non 2025</v>
      </c>
      <c r="J550" s="25" t="s">
        <v>18</v>
      </c>
      <c r="K550" s="25"/>
      <c r="L550" s="25"/>
      <c r="M550" s="25"/>
    </row>
    <row r="551" spans="1:13" ht="38.25" x14ac:dyDescent="0.2">
      <c r="A551" s="49" t="s">
        <v>930</v>
      </c>
      <c r="B551" s="26" t="s">
        <v>2766</v>
      </c>
      <c r="C551" s="49" t="s">
        <v>930</v>
      </c>
      <c r="D551" s="26" t="s">
        <v>1016</v>
      </c>
      <c r="E551" s="37">
        <v>1</v>
      </c>
      <c r="F551" s="30">
        <f>IF(COUNTIF(Tableau8[Exclus], C551) &gt; 0, 1, 0)</f>
        <v>1</v>
      </c>
      <c r="G551" s="75" t="str">
        <f>'NACE_ 2008 Exclus'!D95</f>
        <v>Exclus suite au Décret SESAM si plus de 5 ETP occupés</v>
      </c>
      <c r="H551" s="47" t="str">
        <f t="shared" si="16"/>
        <v>NACE 2008 existant</v>
      </c>
      <c r="I551" s="47" t="str">
        <f t="shared" si="17"/>
        <v>Nace 2025 existant</v>
      </c>
      <c r="J551" s="25" t="s">
        <v>3</v>
      </c>
      <c r="K551" s="25"/>
      <c r="L551" s="25"/>
      <c r="M551" s="26"/>
    </row>
    <row r="552" spans="1:13" ht="38.25" x14ac:dyDescent="0.2">
      <c r="A552" s="49" t="s">
        <v>930</v>
      </c>
      <c r="B552" s="26" t="s">
        <v>931</v>
      </c>
      <c r="C552" s="49" t="s">
        <v>1972</v>
      </c>
      <c r="D552" s="26" t="s">
        <v>1973</v>
      </c>
      <c r="E552" s="25">
        <v>1</v>
      </c>
      <c r="F552" s="30">
        <f>IF(COUNTIF(Tableau8[Exclus], C552) &gt; 0, 1, 0)</f>
        <v>0</v>
      </c>
      <c r="G552" s="47"/>
      <c r="H552" s="47" t="str">
        <f t="shared" si="16"/>
        <v>NACE 2008 existant</v>
      </c>
      <c r="I552" s="47" t="str">
        <f t="shared" si="17"/>
        <v>Nace 2025 existant</v>
      </c>
      <c r="J552" s="25" t="s">
        <v>18</v>
      </c>
      <c r="K552" s="25"/>
      <c r="L552" s="25"/>
      <c r="M552" s="25"/>
    </row>
    <row r="553" spans="1:13" ht="25.5" x14ac:dyDescent="0.2">
      <c r="A553" s="49" t="s">
        <v>1017</v>
      </c>
      <c r="B553" s="26" t="s">
        <v>2768</v>
      </c>
      <c r="C553" s="49" t="s">
        <v>1017</v>
      </c>
      <c r="D553" s="26" t="s">
        <v>2767</v>
      </c>
      <c r="E553" s="37">
        <v>1</v>
      </c>
      <c r="F553" s="30">
        <f>IF(COUNTIF(Tableau8[Exclus], C553) &gt; 0, 1, 0)</f>
        <v>1</v>
      </c>
      <c r="G553" s="75" t="str">
        <f>'NACE_ 2008 Exclus'!D96</f>
        <v>Exclus suite au Décret SESAM si plus de 5 ETP occupés</v>
      </c>
      <c r="H553" s="47" t="str">
        <f t="shared" si="16"/>
        <v>NACE 2008 existant</v>
      </c>
      <c r="I553" s="47" t="str">
        <f t="shared" si="17"/>
        <v>Nace 2025 existant</v>
      </c>
      <c r="J553" s="25" t="s">
        <v>3</v>
      </c>
      <c r="K553" s="25"/>
      <c r="L553" s="25"/>
      <c r="M553" s="26"/>
    </row>
    <row r="554" spans="1:13" ht="25.5" x14ac:dyDescent="0.2">
      <c r="A554" s="49" t="s">
        <v>1017</v>
      </c>
      <c r="B554" s="26" t="s">
        <v>1018</v>
      </c>
      <c r="C554" s="49" t="s">
        <v>1972</v>
      </c>
      <c r="D554" s="26" t="s">
        <v>1973</v>
      </c>
      <c r="E554" s="25">
        <v>1</v>
      </c>
      <c r="F554" s="30">
        <f>IF(COUNTIF(Tableau8[Exclus], C554) &gt; 0, 1, 0)</f>
        <v>0</v>
      </c>
      <c r="G554" s="47"/>
      <c r="H554" s="47" t="str">
        <f t="shared" si="16"/>
        <v>NACE 2008 existant</v>
      </c>
      <c r="I554" s="47" t="str">
        <f t="shared" si="17"/>
        <v>Nace 2025 existant</v>
      </c>
      <c r="J554" s="25" t="s">
        <v>18</v>
      </c>
      <c r="K554" s="25"/>
      <c r="L554" s="25"/>
      <c r="M554" s="25"/>
    </row>
    <row r="555" spans="1:13" ht="25.5" x14ac:dyDescent="0.2">
      <c r="A555" s="49" t="s">
        <v>1019</v>
      </c>
      <c r="B555" s="26" t="s">
        <v>1020</v>
      </c>
      <c r="C555" s="49" t="s">
        <v>1019</v>
      </c>
      <c r="D555" s="26" t="s">
        <v>1020</v>
      </c>
      <c r="E555" s="37">
        <v>0</v>
      </c>
      <c r="F555" s="30">
        <f>IF(COUNTIF(Tableau8[Exclus], C555) &gt; 0, 1, 0)</f>
        <v>0</v>
      </c>
      <c r="G555" s="47"/>
      <c r="H555" s="47" t="str">
        <f t="shared" si="16"/>
        <v>NACE 2008 existant</v>
      </c>
      <c r="I555" s="47" t="str">
        <f t="shared" si="17"/>
        <v>Nace 2025 existant</v>
      </c>
      <c r="J555" s="25" t="s">
        <v>3</v>
      </c>
      <c r="K555" s="25"/>
      <c r="L555" s="25"/>
      <c r="M555" s="26"/>
    </row>
    <row r="556" spans="1:13" x14ac:dyDescent="0.2">
      <c r="A556" s="49" t="s">
        <v>1021</v>
      </c>
      <c r="B556" s="26" t="s">
        <v>1022</v>
      </c>
      <c r="C556" s="49" t="s">
        <v>1021</v>
      </c>
      <c r="D556" s="26" t="s">
        <v>1022</v>
      </c>
      <c r="E556" s="37">
        <v>0</v>
      </c>
      <c r="F556" s="30">
        <f>IF(COUNTIF(Tableau8[Exclus], C556) &gt; 0, 1, 0)</f>
        <v>0</v>
      </c>
      <c r="G556" s="47"/>
      <c r="H556" s="47" t="str">
        <f t="shared" si="16"/>
        <v>NACE 2008 existant</v>
      </c>
      <c r="I556" s="47" t="str">
        <f t="shared" si="17"/>
        <v>Nace 2025 existant</v>
      </c>
      <c r="J556" s="25" t="s">
        <v>3</v>
      </c>
      <c r="K556" s="25"/>
      <c r="L556" s="25"/>
      <c r="M556" s="26"/>
    </row>
    <row r="557" spans="1:13" ht="25.5" x14ac:dyDescent="0.2">
      <c r="A557" s="49" t="s">
        <v>1023</v>
      </c>
      <c r="B557" s="26" t="s">
        <v>2770</v>
      </c>
      <c r="C557" s="49" t="s">
        <v>1023</v>
      </c>
      <c r="D557" s="26" t="s">
        <v>2769</v>
      </c>
      <c r="E557" s="37">
        <v>0</v>
      </c>
      <c r="F557" s="30">
        <f>IF(COUNTIF(Tableau8[Exclus], C557) &gt; 0, 1, 0)</f>
        <v>0</v>
      </c>
      <c r="G557" s="47"/>
      <c r="H557" s="47" t="str">
        <f t="shared" si="16"/>
        <v>NACE 2008 existant</v>
      </c>
      <c r="I557" s="47" t="str">
        <f t="shared" si="17"/>
        <v>Nace 2025 existant</v>
      </c>
      <c r="J557" s="25" t="s">
        <v>3</v>
      </c>
      <c r="K557" s="25"/>
      <c r="L557" s="25"/>
      <c r="M557" s="26"/>
    </row>
    <row r="558" spans="1:13" ht="25.5" x14ac:dyDescent="0.2">
      <c r="A558" s="49" t="s">
        <v>1024</v>
      </c>
      <c r="B558" s="26" t="s">
        <v>1025</v>
      </c>
      <c r="C558" s="49" t="s">
        <v>1024</v>
      </c>
      <c r="D558" s="26" t="s">
        <v>1025</v>
      </c>
      <c r="E558" s="37">
        <v>0</v>
      </c>
      <c r="F558" s="30">
        <f>IF(COUNTIF(Tableau8[Exclus], C558) &gt; 0, 1, 0)</f>
        <v>0</v>
      </c>
      <c r="G558" s="47"/>
      <c r="H558" s="47" t="str">
        <f t="shared" si="16"/>
        <v>NACE 2008 existant</v>
      </c>
      <c r="I558" s="47" t="str">
        <f t="shared" si="17"/>
        <v>Nace 2025 existant</v>
      </c>
      <c r="J558" s="25" t="s">
        <v>3</v>
      </c>
      <c r="K558" s="25"/>
      <c r="L558" s="25"/>
      <c r="M558" s="26"/>
    </row>
    <row r="559" spans="1:13" ht="25.5" x14ac:dyDescent="0.2">
      <c r="A559" s="49" t="s">
        <v>1026</v>
      </c>
      <c r="B559" s="26" t="s">
        <v>1027</v>
      </c>
      <c r="C559" s="49" t="s">
        <v>1026</v>
      </c>
      <c r="D559" s="26" t="s">
        <v>1027</v>
      </c>
      <c r="E559" s="37">
        <v>0</v>
      </c>
      <c r="F559" s="30">
        <f>IF(COUNTIF(Tableau8[Exclus], C559) &gt; 0, 1, 0)</f>
        <v>0</v>
      </c>
      <c r="G559" s="47"/>
      <c r="H559" s="47" t="str">
        <f t="shared" si="16"/>
        <v>NACE 2008 existant</v>
      </c>
      <c r="I559" s="47" t="str">
        <f t="shared" si="17"/>
        <v>Nace 2025 existant</v>
      </c>
      <c r="J559" s="25" t="s">
        <v>3</v>
      </c>
      <c r="K559" s="25"/>
      <c r="L559" s="25"/>
      <c r="M559" s="26"/>
    </row>
    <row r="560" spans="1:13" ht="38.25" x14ac:dyDescent="0.2">
      <c r="A560" s="49" t="s">
        <v>1028</v>
      </c>
      <c r="B560" s="26" t="s">
        <v>1029</v>
      </c>
      <c r="C560" s="49" t="s">
        <v>1028</v>
      </c>
      <c r="D560" s="26" t="s">
        <v>1029</v>
      </c>
      <c r="E560" s="37">
        <v>0</v>
      </c>
      <c r="F560" s="30">
        <f>IF(COUNTIF(Tableau8[Exclus], C560) &gt; 0, 1, 0)</f>
        <v>0</v>
      </c>
      <c r="G560" s="47"/>
      <c r="H560" s="47" t="str">
        <f t="shared" si="16"/>
        <v>NACE 2008 existant</v>
      </c>
      <c r="I560" s="47" t="str">
        <f t="shared" si="17"/>
        <v>Nace 2025 existant</v>
      </c>
      <c r="J560" s="25" t="s">
        <v>3</v>
      </c>
      <c r="K560" s="25"/>
      <c r="L560" s="25"/>
      <c r="M560" s="26"/>
    </row>
    <row r="561" spans="1:13" x14ac:dyDescent="0.2">
      <c r="A561" s="49" t="s">
        <v>1030</v>
      </c>
      <c r="B561" s="26" t="s">
        <v>1031</v>
      </c>
      <c r="C561" s="49" t="s">
        <v>1030</v>
      </c>
      <c r="D561" s="26" t="s">
        <v>1031</v>
      </c>
      <c r="E561" s="37">
        <v>0</v>
      </c>
      <c r="F561" s="30">
        <f>IF(COUNTIF(Tableau8[Exclus], C561) &gt; 0, 1, 0)</f>
        <v>0</v>
      </c>
      <c r="G561" s="47"/>
      <c r="H561" s="47" t="str">
        <f t="shared" si="16"/>
        <v>NACE 2008 existant</v>
      </c>
      <c r="I561" s="47" t="str">
        <f t="shared" si="17"/>
        <v>Nace 2025 existant</v>
      </c>
      <c r="J561" s="25" t="s">
        <v>3</v>
      </c>
      <c r="K561" s="25"/>
      <c r="L561" s="25"/>
      <c r="M561" s="26"/>
    </row>
    <row r="562" spans="1:13" x14ac:dyDescent="0.2">
      <c r="A562" s="49" t="s">
        <v>1032</v>
      </c>
      <c r="B562" s="26" t="s">
        <v>1033</v>
      </c>
      <c r="C562" s="49" t="s">
        <v>1032</v>
      </c>
      <c r="D562" s="26" t="s">
        <v>1033</v>
      </c>
      <c r="E562" s="37">
        <v>0</v>
      </c>
      <c r="F562" s="30">
        <f>IF(COUNTIF(Tableau8[Exclus], C562) &gt; 0, 1, 0)</f>
        <v>0</v>
      </c>
      <c r="G562" s="47"/>
      <c r="H562" s="47" t="str">
        <f t="shared" si="16"/>
        <v>NACE 2008 existant</v>
      </c>
      <c r="I562" s="47" t="str">
        <f t="shared" si="17"/>
        <v>Nace 2025 existant</v>
      </c>
      <c r="J562" s="25" t="s">
        <v>3</v>
      </c>
      <c r="K562" s="25"/>
      <c r="L562" s="25"/>
      <c r="M562" s="26"/>
    </row>
    <row r="563" spans="1:13" ht="25.5" x14ac:dyDescent="0.2">
      <c r="A563" s="49" t="s">
        <v>1034</v>
      </c>
      <c r="B563" s="26" t="s">
        <v>1035</v>
      </c>
      <c r="C563" s="49" t="s">
        <v>1034</v>
      </c>
      <c r="D563" s="26" t="s">
        <v>1035</v>
      </c>
      <c r="E563" s="37">
        <v>0</v>
      </c>
      <c r="F563" s="30">
        <f>IF(COUNTIF(Tableau8[Exclus], C563) &gt; 0, 1, 0)</f>
        <v>0</v>
      </c>
      <c r="G563" s="47"/>
      <c r="H563" s="47" t="str">
        <f t="shared" si="16"/>
        <v>NACE 2008 existant</v>
      </c>
      <c r="I563" s="47" t="str">
        <f t="shared" si="17"/>
        <v>Nace 2025 existant</v>
      </c>
      <c r="J563" s="25" t="s">
        <v>3</v>
      </c>
      <c r="K563" s="25"/>
      <c r="L563" s="25"/>
      <c r="M563" s="26"/>
    </row>
    <row r="564" spans="1:13" x14ac:dyDescent="0.2">
      <c r="A564" s="49" t="s">
        <v>1036</v>
      </c>
      <c r="B564" s="26" t="s">
        <v>1037</v>
      </c>
      <c r="C564" s="49" t="s">
        <v>1036</v>
      </c>
      <c r="D564" s="26" t="s">
        <v>1037</v>
      </c>
      <c r="E564" s="37">
        <v>0</v>
      </c>
      <c r="F564" s="30">
        <f>IF(COUNTIF(Tableau8[Exclus], C564) &gt; 0, 1, 0)</f>
        <v>0</v>
      </c>
      <c r="G564" s="47"/>
      <c r="H564" s="47" t="str">
        <f t="shared" si="16"/>
        <v>NACE 2008 existant</v>
      </c>
      <c r="I564" s="47" t="str">
        <f t="shared" si="17"/>
        <v>Nace 2025 existant</v>
      </c>
      <c r="J564" s="25" t="s">
        <v>3</v>
      </c>
      <c r="K564" s="25"/>
      <c r="L564" s="25"/>
      <c r="M564" s="26"/>
    </row>
    <row r="565" spans="1:13" ht="25.5" x14ac:dyDescent="0.2">
      <c r="A565" s="49" t="s">
        <v>1038</v>
      </c>
      <c r="B565" s="26" t="s">
        <v>1039</v>
      </c>
      <c r="C565" s="49" t="s">
        <v>1038</v>
      </c>
      <c r="D565" s="26" t="s">
        <v>1039</v>
      </c>
      <c r="E565" s="37">
        <v>0</v>
      </c>
      <c r="F565" s="30">
        <f>IF(COUNTIF(Tableau8[Exclus], C565) &gt; 0, 1, 0)</f>
        <v>0</v>
      </c>
      <c r="G565" s="47"/>
      <c r="H565" s="47" t="str">
        <f t="shared" si="16"/>
        <v>NACE 2008 existant</v>
      </c>
      <c r="I565" s="47" t="str">
        <f t="shared" si="17"/>
        <v>Nace 2025 existant</v>
      </c>
      <c r="J565" s="25" t="s">
        <v>3</v>
      </c>
      <c r="K565" s="25"/>
      <c r="L565" s="25"/>
      <c r="M565" s="26"/>
    </row>
    <row r="566" spans="1:13" ht="38.25" x14ac:dyDescent="0.2">
      <c r="A566" s="49" t="s">
        <v>1040</v>
      </c>
      <c r="B566" s="26" t="s">
        <v>2772</v>
      </c>
      <c r="C566" s="49" t="s">
        <v>1040</v>
      </c>
      <c r="D566" s="26" t="s">
        <v>2771</v>
      </c>
      <c r="E566" s="37">
        <v>0</v>
      </c>
      <c r="F566" s="30">
        <f>IF(COUNTIF(Tableau8[Exclus], C566) &gt; 0, 1, 0)</f>
        <v>0</v>
      </c>
      <c r="G566" s="47"/>
      <c r="H566" s="47" t="str">
        <f t="shared" si="16"/>
        <v>NACE 2008 existant</v>
      </c>
      <c r="I566" s="47" t="str">
        <f t="shared" si="17"/>
        <v>Nace 2025 existant</v>
      </c>
      <c r="J566" s="25" t="s">
        <v>3</v>
      </c>
      <c r="K566" s="25"/>
      <c r="L566" s="25"/>
      <c r="M566" s="26"/>
    </row>
    <row r="567" spans="1:13" ht="38.25" x14ac:dyDescent="0.2">
      <c r="A567" s="49" t="s">
        <v>1041</v>
      </c>
      <c r="B567" s="26" t="s">
        <v>1042</v>
      </c>
      <c r="C567" s="49" t="s">
        <v>1041</v>
      </c>
      <c r="D567" s="26" t="s">
        <v>1042</v>
      </c>
      <c r="E567" s="37">
        <v>0</v>
      </c>
      <c r="F567" s="30">
        <f>IF(COUNTIF(Tableau8[Exclus], C567) &gt; 0, 1, 0)</f>
        <v>0</v>
      </c>
      <c r="G567" s="47"/>
      <c r="H567" s="47" t="str">
        <f t="shared" si="16"/>
        <v>NACE 2008 existant</v>
      </c>
      <c r="I567" s="47" t="str">
        <f t="shared" si="17"/>
        <v>Nace 2025 existant</v>
      </c>
      <c r="J567" s="25" t="s">
        <v>3</v>
      </c>
      <c r="K567" s="25"/>
      <c r="L567" s="25"/>
      <c r="M567" s="26"/>
    </row>
    <row r="568" spans="1:13" ht="25.5" x14ac:dyDescent="0.2">
      <c r="A568" s="49" t="s">
        <v>1043</v>
      </c>
      <c r="B568" s="26" t="s">
        <v>1044</v>
      </c>
      <c r="C568" s="49" t="s">
        <v>1043</v>
      </c>
      <c r="D568" s="26" t="s">
        <v>1044</v>
      </c>
      <c r="E568" s="37">
        <v>0</v>
      </c>
      <c r="F568" s="30">
        <f>IF(COUNTIF(Tableau8[Exclus], C568) &gt; 0, 1, 0)</f>
        <v>0</v>
      </c>
      <c r="G568" s="47"/>
      <c r="H568" s="47" t="str">
        <f t="shared" si="16"/>
        <v>NACE 2008 existant</v>
      </c>
      <c r="I568" s="47" t="str">
        <f t="shared" si="17"/>
        <v>Nace 2025 existant</v>
      </c>
      <c r="J568" s="25" t="s">
        <v>3</v>
      </c>
      <c r="K568" s="25"/>
      <c r="L568" s="25"/>
      <c r="M568" s="26"/>
    </row>
    <row r="569" spans="1:13" ht="25.5" x14ac:dyDescent="0.2">
      <c r="A569" s="49" t="s">
        <v>1061</v>
      </c>
      <c r="B569" s="26" t="s">
        <v>1060</v>
      </c>
      <c r="C569" s="49" t="s">
        <v>1059</v>
      </c>
      <c r="D569" s="26" t="s">
        <v>1060</v>
      </c>
      <c r="E569" s="37">
        <v>0</v>
      </c>
      <c r="F569" s="30">
        <f>IF(COUNTIF(Tableau8[Exclus], C569) &gt; 0, 1, 0)</f>
        <v>0</v>
      </c>
      <c r="G569" s="47"/>
      <c r="H569" s="47" t="str">
        <f t="shared" si="16"/>
        <v>Non 2008</v>
      </c>
      <c r="I569" s="47" t="str">
        <f t="shared" si="17"/>
        <v>Nace 2025 existant</v>
      </c>
      <c r="J569" s="25" t="s">
        <v>3</v>
      </c>
      <c r="K569" s="25"/>
      <c r="L569" s="25"/>
      <c r="M569" s="26" t="s">
        <v>2994</v>
      </c>
    </row>
    <row r="570" spans="1:13" ht="25.5" x14ac:dyDescent="0.2">
      <c r="A570" s="49" t="s">
        <v>1045</v>
      </c>
      <c r="B570" s="26" t="s">
        <v>1046</v>
      </c>
      <c r="C570" s="49" t="s">
        <v>1045</v>
      </c>
      <c r="D570" s="26" t="s">
        <v>1046</v>
      </c>
      <c r="E570" s="37">
        <v>0</v>
      </c>
      <c r="F570" s="30">
        <f>IF(COUNTIF(Tableau8[Exclus], C570) &gt; 0, 1, 0)</f>
        <v>0</v>
      </c>
      <c r="G570" s="47"/>
      <c r="H570" s="47" t="str">
        <f t="shared" si="16"/>
        <v>NACE 2008 existant</v>
      </c>
      <c r="I570" s="47" t="str">
        <f t="shared" si="17"/>
        <v>Nace 2025 existant</v>
      </c>
      <c r="J570" s="25" t="s">
        <v>3</v>
      </c>
      <c r="K570" s="25"/>
      <c r="L570" s="25"/>
      <c r="M570" s="26"/>
    </row>
    <row r="571" spans="1:13" ht="25.5" x14ac:dyDescent="0.2">
      <c r="A571" s="49" t="s">
        <v>1045</v>
      </c>
      <c r="B571" s="26" t="s">
        <v>1046</v>
      </c>
      <c r="C571" s="49" t="s">
        <v>1066</v>
      </c>
      <c r="D571" s="26" t="s">
        <v>1067</v>
      </c>
      <c r="E571" s="25">
        <v>0</v>
      </c>
      <c r="F571" s="30">
        <f>IF(COUNTIF(Tableau8[Exclus], C571) &gt; 0, 1, 0)</f>
        <v>0</v>
      </c>
      <c r="G571" s="47"/>
      <c r="H571" s="47" t="str">
        <f t="shared" si="16"/>
        <v>NACE 2008 existant</v>
      </c>
      <c r="I571" s="47" t="str">
        <f t="shared" si="17"/>
        <v>Nace 2025 existant</v>
      </c>
      <c r="J571" s="25" t="s">
        <v>18</v>
      </c>
      <c r="K571" s="25"/>
      <c r="L571" s="25"/>
      <c r="M571" s="25"/>
    </row>
    <row r="572" spans="1:13" ht="25.5" x14ac:dyDescent="0.2">
      <c r="A572" s="49" t="s">
        <v>1047</v>
      </c>
      <c r="B572" s="26" t="s">
        <v>1048</v>
      </c>
      <c r="C572" s="49" t="s">
        <v>1047</v>
      </c>
      <c r="D572" s="26" t="s">
        <v>1048</v>
      </c>
      <c r="E572" s="37">
        <v>0</v>
      </c>
      <c r="F572" s="30">
        <f>IF(COUNTIF(Tableau8[Exclus], C572) &gt; 0, 1, 0)</f>
        <v>0</v>
      </c>
      <c r="G572" s="47"/>
      <c r="H572" s="47" t="str">
        <f t="shared" si="16"/>
        <v>NACE 2008 existant</v>
      </c>
      <c r="I572" s="47" t="str">
        <f t="shared" si="17"/>
        <v>Nace 2025 existant</v>
      </c>
      <c r="J572" s="25" t="s">
        <v>3</v>
      </c>
      <c r="K572" s="25"/>
      <c r="L572" s="25"/>
      <c r="M572" s="26"/>
    </row>
    <row r="573" spans="1:13" x14ac:dyDescent="0.2">
      <c r="A573" s="49" t="s">
        <v>1049</v>
      </c>
      <c r="B573" s="26" t="s">
        <v>1050</v>
      </c>
      <c r="C573" s="49" t="s">
        <v>1049</v>
      </c>
      <c r="D573" s="26" t="s">
        <v>1050</v>
      </c>
      <c r="E573" s="37">
        <v>0</v>
      </c>
      <c r="F573" s="30">
        <f>IF(COUNTIF(Tableau8[Exclus], C573) &gt; 0, 1, 0)</f>
        <v>0</v>
      </c>
      <c r="G573" s="47"/>
      <c r="H573" s="47" t="str">
        <f t="shared" si="16"/>
        <v>NACE 2008 existant</v>
      </c>
      <c r="I573" s="47" t="str">
        <f t="shared" si="17"/>
        <v>Nace 2025 existant</v>
      </c>
      <c r="J573" s="25" t="s">
        <v>3</v>
      </c>
      <c r="K573" s="25"/>
      <c r="L573" s="25"/>
      <c r="M573" s="26"/>
    </row>
    <row r="574" spans="1:13" ht="25.5" x14ac:dyDescent="0.2">
      <c r="A574" s="49" t="s">
        <v>1051</v>
      </c>
      <c r="B574" s="26" t="s">
        <v>1052</v>
      </c>
      <c r="C574" s="49" t="s">
        <v>1051</v>
      </c>
      <c r="D574" s="26" t="s">
        <v>1052</v>
      </c>
      <c r="E574" s="37">
        <v>0</v>
      </c>
      <c r="F574" s="30">
        <f>IF(COUNTIF(Tableau8[Exclus], C574) &gt; 0, 1, 0)</f>
        <v>0</v>
      </c>
      <c r="G574" s="47"/>
      <c r="H574" s="47" t="str">
        <f t="shared" si="16"/>
        <v>NACE 2008 existant</v>
      </c>
      <c r="I574" s="47" t="str">
        <f t="shared" si="17"/>
        <v>Nace 2025 existant</v>
      </c>
      <c r="J574" s="25" t="s">
        <v>3</v>
      </c>
      <c r="K574" s="25"/>
      <c r="L574" s="25"/>
      <c r="M574" s="26"/>
    </row>
    <row r="575" spans="1:13" ht="25.5" x14ac:dyDescent="0.2">
      <c r="A575" s="49" t="s">
        <v>1053</v>
      </c>
      <c r="B575" s="26" t="s">
        <v>1054</v>
      </c>
      <c r="C575" s="49" t="s">
        <v>1053</v>
      </c>
      <c r="D575" s="26" t="s">
        <v>1054</v>
      </c>
      <c r="E575" s="37">
        <v>0</v>
      </c>
      <c r="F575" s="30">
        <f>IF(COUNTIF(Tableau8[Exclus], C575) &gt; 0, 1, 0)</f>
        <v>0</v>
      </c>
      <c r="G575" s="47"/>
      <c r="H575" s="47" t="str">
        <f t="shared" si="16"/>
        <v>NACE 2008 existant</v>
      </c>
      <c r="I575" s="47" t="str">
        <f t="shared" si="17"/>
        <v>Nace 2025 existant</v>
      </c>
      <c r="J575" s="25" t="s">
        <v>3</v>
      </c>
      <c r="K575" s="25"/>
      <c r="L575" s="25"/>
      <c r="M575" s="26"/>
    </row>
    <row r="576" spans="1:13" ht="25.5" x14ac:dyDescent="0.2">
      <c r="A576" s="49" t="s">
        <v>1055</v>
      </c>
      <c r="B576" s="26" t="s">
        <v>1056</v>
      </c>
      <c r="C576" s="49" t="s">
        <v>1055</v>
      </c>
      <c r="D576" s="26" t="s">
        <v>2773</v>
      </c>
      <c r="E576" s="37">
        <v>0</v>
      </c>
      <c r="F576" s="30">
        <f>IF(COUNTIF(Tableau8[Exclus], C576) &gt; 0, 1, 0)</f>
        <v>0</v>
      </c>
      <c r="G576" s="47"/>
      <c r="H576" s="47" t="str">
        <f t="shared" si="16"/>
        <v>NACE 2008 existant</v>
      </c>
      <c r="I576" s="47" t="str">
        <f t="shared" si="17"/>
        <v>Nace 2025 existant</v>
      </c>
      <c r="J576" s="25" t="s">
        <v>3</v>
      </c>
      <c r="K576" s="25"/>
      <c r="L576" s="25"/>
      <c r="M576" s="26"/>
    </row>
    <row r="577" spans="1:13" ht="25.5" x14ac:dyDescent="0.2">
      <c r="A577" s="49" t="s">
        <v>1057</v>
      </c>
      <c r="B577" s="26" t="s">
        <v>1058</v>
      </c>
      <c r="C577" s="49" t="s">
        <v>1057</v>
      </c>
      <c r="D577" s="26" t="s">
        <v>2774</v>
      </c>
      <c r="E577" s="37">
        <v>0</v>
      </c>
      <c r="F577" s="30">
        <f>IF(COUNTIF(Tableau8[Exclus], C577) &gt; 0, 1, 0)</f>
        <v>0</v>
      </c>
      <c r="G577" s="47"/>
      <c r="H577" s="47" t="str">
        <f t="shared" si="16"/>
        <v>NACE 2008 existant</v>
      </c>
      <c r="I577" s="47" t="str">
        <f t="shared" si="17"/>
        <v>Nace 2025 existant</v>
      </c>
      <c r="J577" s="25" t="s">
        <v>3</v>
      </c>
      <c r="K577" s="25"/>
      <c r="L577" s="25"/>
      <c r="M577" s="26"/>
    </row>
    <row r="578" spans="1:13" ht="25.5" x14ac:dyDescent="0.2">
      <c r="A578" s="49" t="s">
        <v>1059</v>
      </c>
      <c r="B578" s="26" t="s">
        <v>1063</v>
      </c>
      <c r="C578" s="49" t="s">
        <v>1062</v>
      </c>
      <c r="D578" s="26" t="s">
        <v>1063</v>
      </c>
      <c r="E578" s="37">
        <v>0</v>
      </c>
      <c r="F578" s="30">
        <f>IF(COUNTIF(Tableau8[Exclus], C578) &gt; 0, 1, 0)</f>
        <v>0</v>
      </c>
      <c r="G578" s="47"/>
      <c r="H578" s="47" t="str">
        <f t="shared" ref="H578:H641" si="18">IF(COUNTIF($C$1:$C$2000,A578)&gt;0,"NACE 2008 existant","Non 2008")</f>
        <v>NACE 2008 existant</v>
      </c>
      <c r="I578" s="47" t="str">
        <f t="shared" ref="I578:I641" si="19">IF(COUNTIF($A$1:$A$2000,$C578)&gt;0,"Nace 2025 existant","Non 2025")</f>
        <v>Nace 2025 existant</v>
      </c>
      <c r="J578" s="25" t="s">
        <v>3</v>
      </c>
      <c r="K578" s="25"/>
      <c r="L578" s="25"/>
      <c r="M578" s="26" t="s">
        <v>2994</v>
      </c>
    </row>
    <row r="579" spans="1:13" ht="25.5" x14ac:dyDescent="0.2">
      <c r="A579" s="49" t="s">
        <v>1062</v>
      </c>
      <c r="B579" s="26" t="s">
        <v>1065</v>
      </c>
      <c r="C579" s="49" t="s">
        <v>1064</v>
      </c>
      <c r="D579" s="26" t="s">
        <v>1065</v>
      </c>
      <c r="E579" s="37">
        <v>0</v>
      </c>
      <c r="F579" s="30">
        <f>IF(COUNTIF(Tableau8[Exclus], C579) &gt; 0, 1, 0)</f>
        <v>0</v>
      </c>
      <c r="G579" s="47"/>
      <c r="H579" s="47" t="str">
        <f t="shared" si="18"/>
        <v>NACE 2008 existant</v>
      </c>
      <c r="I579" s="47" t="str">
        <f t="shared" si="19"/>
        <v>Non 2025</v>
      </c>
      <c r="J579" s="25" t="s">
        <v>3</v>
      </c>
      <c r="K579" s="25"/>
      <c r="L579" s="25"/>
      <c r="M579" s="26" t="s">
        <v>2994</v>
      </c>
    </row>
    <row r="580" spans="1:13" ht="25.5" x14ac:dyDescent="0.2">
      <c r="A580" s="49" t="s">
        <v>1066</v>
      </c>
      <c r="B580" s="26" t="s">
        <v>1067</v>
      </c>
      <c r="C580" s="49" t="s">
        <v>1066</v>
      </c>
      <c r="D580" s="26" t="s">
        <v>1067</v>
      </c>
      <c r="E580" s="37">
        <v>0</v>
      </c>
      <c r="F580" s="30">
        <f>IF(COUNTIF(Tableau8[Exclus], C580) &gt; 0, 1, 0)</f>
        <v>0</v>
      </c>
      <c r="G580" s="47"/>
      <c r="H580" s="47" t="str">
        <f t="shared" si="18"/>
        <v>NACE 2008 existant</v>
      </c>
      <c r="I580" s="47" t="str">
        <f t="shared" si="19"/>
        <v>Nace 2025 existant</v>
      </c>
      <c r="J580" s="25" t="s">
        <v>19</v>
      </c>
      <c r="K580" s="25"/>
      <c r="L580" s="25"/>
      <c r="M580" s="26"/>
    </row>
    <row r="581" spans="1:13" ht="25.5" x14ac:dyDescent="0.2">
      <c r="A581" s="49" t="s">
        <v>1068</v>
      </c>
      <c r="B581" s="26" t="s">
        <v>1069</v>
      </c>
      <c r="C581" s="49" t="s">
        <v>1068</v>
      </c>
      <c r="D581" s="26" t="s">
        <v>1069</v>
      </c>
      <c r="E581" s="37">
        <v>0</v>
      </c>
      <c r="F581" s="30">
        <f>IF(COUNTIF(Tableau8[Exclus], C581) &gt; 0, 1, 0)</f>
        <v>0</v>
      </c>
      <c r="G581" s="47"/>
      <c r="H581" s="47" t="str">
        <f t="shared" si="18"/>
        <v>NACE 2008 existant</v>
      </c>
      <c r="I581" s="47" t="str">
        <f t="shared" si="19"/>
        <v>Nace 2025 existant</v>
      </c>
      <c r="J581" s="25" t="s">
        <v>3</v>
      </c>
      <c r="K581" s="25"/>
      <c r="L581" s="25"/>
      <c r="M581" s="26"/>
    </row>
    <row r="582" spans="1:13" ht="25.5" x14ac:dyDescent="0.2">
      <c r="A582" s="49" t="s">
        <v>1070</v>
      </c>
      <c r="B582" s="26" t="s">
        <v>2776</v>
      </c>
      <c r="C582" s="49" t="s">
        <v>1070</v>
      </c>
      <c r="D582" s="26" t="s">
        <v>2775</v>
      </c>
      <c r="E582" s="37">
        <v>0</v>
      </c>
      <c r="F582" s="30">
        <f>IF(COUNTIF(Tableau8[Exclus], C582) &gt; 0, 1, 0)</f>
        <v>0</v>
      </c>
      <c r="G582" s="47"/>
      <c r="H582" s="47" t="str">
        <f t="shared" si="18"/>
        <v>NACE 2008 existant</v>
      </c>
      <c r="I582" s="47" t="str">
        <f t="shared" si="19"/>
        <v>Nace 2025 existant</v>
      </c>
      <c r="J582" s="25" t="s">
        <v>3</v>
      </c>
      <c r="K582" s="25"/>
      <c r="L582" s="25"/>
      <c r="M582" s="26"/>
    </row>
    <row r="583" spans="1:13" ht="25.5" x14ac:dyDescent="0.2">
      <c r="A583" s="49" t="s">
        <v>1071</v>
      </c>
      <c r="B583" s="26" t="s">
        <v>2778</v>
      </c>
      <c r="C583" s="49" t="s">
        <v>1071</v>
      </c>
      <c r="D583" s="26" t="s">
        <v>2777</v>
      </c>
      <c r="E583" s="37">
        <v>0</v>
      </c>
      <c r="F583" s="30">
        <f>IF(COUNTIF(Tableau8[Exclus], C583) &gt; 0, 1, 0)</f>
        <v>0</v>
      </c>
      <c r="G583" s="47"/>
      <c r="H583" s="47" t="str">
        <f t="shared" si="18"/>
        <v>NACE 2008 existant</v>
      </c>
      <c r="I583" s="47" t="str">
        <f t="shared" si="19"/>
        <v>Nace 2025 existant</v>
      </c>
      <c r="J583" s="25" t="s">
        <v>3</v>
      </c>
      <c r="K583" s="25"/>
      <c r="L583" s="25"/>
      <c r="M583" s="26"/>
    </row>
    <row r="584" spans="1:13" ht="25.5" x14ac:dyDescent="0.2">
      <c r="A584" s="49" t="s">
        <v>1072</v>
      </c>
      <c r="B584" s="26" t="s">
        <v>1073</v>
      </c>
      <c r="C584" s="49" t="s">
        <v>1072</v>
      </c>
      <c r="D584" s="26" t="s">
        <v>1073</v>
      </c>
      <c r="E584" s="37">
        <v>0</v>
      </c>
      <c r="F584" s="30">
        <f>IF(COUNTIF(Tableau8[Exclus], C584) &gt; 0, 1, 0)</f>
        <v>0</v>
      </c>
      <c r="G584" s="47"/>
      <c r="H584" s="47" t="str">
        <f t="shared" si="18"/>
        <v>NACE 2008 existant</v>
      </c>
      <c r="I584" s="47" t="str">
        <f t="shared" si="19"/>
        <v>Nace 2025 existant</v>
      </c>
      <c r="J584" s="25" t="s">
        <v>3</v>
      </c>
      <c r="K584" s="25"/>
      <c r="L584" s="25"/>
      <c r="M584" s="26"/>
    </row>
    <row r="585" spans="1:13" x14ac:dyDescent="0.2">
      <c r="A585" s="49" t="s">
        <v>1074</v>
      </c>
      <c r="B585" s="26" t="s">
        <v>1075</v>
      </c>
      <c r="C585" s="49" t="s">
        <v>1074</v>
      </c>
      <c r="D585" s="26" t="s">
        <v>1075</v>
      </c>
      <c r="E585" s="37">
        <v>0</v>
      </c>
      <c r="F585" s="30">
        <f>IF(COUNTIF(Tableau8[Exclus], C585) &gt; 0, 1, 0)</f>
        <v>0</v>
      </c>
      <c r="G585" s="47"/>
      <c r="H585" s="47" t="str">
        <f t="shared" si="18"/>
        <v>NACE 2008 existant</v>
      </c>
      <c r="I585" s="47" t="str">
        <f t="shared" si="19"/>
        <v>Nace 2025 existant</v>
      </c>
      <c r="J585" s="25" t="s">
        <v>3</v>
      </c>
      <c r="K585" s="25"/>
      <c r="L585" s="25"/>
      <c r="M585" s="26"/>
    </row>
    <row r="586" spans="1:13" x14ac:dyDescent="0.2">
      <c r="A586" s="49" t="s">
        <v>1076</v>
      </c>
      <c r="B586" s="26" t="s">
        <v>1077</v>
      </c>
      <c r="C586" s="49" t="s">
        <v>1076</v>
      </c>
      <c r="D586" s="26" t="s">
        <v>1077</v>
      </c>
      <c r="E586" s="37">
        <v>0</v>
      </c>
      <c r="F586" s="30">
        <f>IF(COUNTIF(Tableau8[Exclus], C586) &gt; 0, 1, 0)</f>
        <v>0</v>
      </c>
      <c r="G586" s="47"/>
      <c r="H586" s="47" t="str">
        <f t="shared" si="18"/>
        <v>NACE 2008 existant</v>
      </c>
      <c r="I586" s="47" t="str">
        <f t="shared" si="19"/>
        <v>Nace 2025 existant</v>
      </c>
      <c r="J586" s="25" t="s">
        <v>3</v>
      </c>
      <c r="K586" s="25"/>
      <c r="L586" s="25"/>
      <c r="M586" s="26"/>
    </row>
    <row r="587" spans="1:13" x14ac:dyDescent="0.2">
      <c r="A587" s="49" t="s">
        <v>1078</v>
      </c>
      <c r="B587" s="26" t="s">
        <v>1079</v>
      </c>
      <c r="C587" s="49" t="s">
        <v>1078</v>
      </c>
      <c r="D587" s="26" t="s">
        <v>1079</v>
      </c>
      <c r="E587" s="37">
        <v>0</v>
      </c>
      <c r="F587" s="30">
        <f>IF(COUNTIF(Tableau8[Exclus], C587) &gt; 0, 1, 0)</f>
        <v>0</v>
      </c>
      <c r="G587" s="47"/>
      <c r="H587" s="47" t="str">
        <f t="shared" si="18"/>
        <v>NACE 2008 existant</v>
      </c>
      <c r="I587" s="47" t="str">
        <f t="shared" si="19"/>
        <v>Nace 2025 existant</v>
      </c>
      <c r="J587" s="25" t="s">
        <v>3</v>
      </c>
      <c r="K587" s="25"/>
      <c r="L587" s="25"/>
      <c r="M587" s="26"/>
    </row>
    <row r="588" spans="1:13" ht="25.5" x14ac:dyDescent="0.2">
      <c r="A588" s="49" t="s">
        <v>1080</v>
      </c>
      <c r="B588" s="26" t="s">
        <v>1081</v>
      </c>
      <c r="C588" s="49" t="s">
        <v>1080</v>
      </c>
      <c r="D588" s="26" t="s">
        <v>1081</v>
      </c>
      <c r="E588" s="37">
        <v>0</v>
      </c>
      <c r="F588" s="30">
        <f>IF(COUNTIF(Tableau8[Exclus], C588) &gt; 0, 1, 0)</f>
        <v>0</v>
      </c>
      <c r="G588" s="47"/>
      <c r="H588" s="47" t="str">
        <f t="shared" si="18"/>
        <v>NACE 2008 existant</v>
      </c>
      <c r="I588" s="47" t="str">
        <f t="shared" si="19"/>
        <v>Nace 2025 existant</v>
      </c>
      <c r="J588" s="25" t="s">
        <v>3</v>
      </c>
      <c r="K588" s="25"/>
      <c r="L588" s="25"/>
      <c r="M588" s="26"/>
    </row>
    <row r="589" spans="1:13" ht="25.5" x14ac:dyDescent="0.2">
      <c r="A589" s="49" t="s">
        <v>1082</v>
      </c>
      <c r="B589" s="26" t="s">
        <v>1083</v>
      </c>
      <c r="C589" s="49" t="s">
        <v>1082</v>
      </c>
      <c r="D589" s="26" t="s">
        <v>1083</v>
      </c>
      <c r="E589" s="37">
        <v>0</v>
      </c>
      <c r="F589" s="30">
        <f>IF(COUNTIF(Tableau8[Exclus], C589) &gt; 0, 1, 0)</f>
        <v>0</v>
      </c>
      <c r="G589" s="47"/>
      <c r="H589" s="47" t="str">
        <f t="shared" si="18"/>
        <v>NACE 2008 existant</v>
      </c>
      <c r="I589" s="47" t="str">
        <f t="shared" si="19"/>
        <v>Nace 2025 existant</v>
      </c>
      <c r="J589" s="25" t="s">
        <v>3</v>
      </c>
      <c r="K589" s="25"/>
      <c r="L589" s="25"/>
      <c r="M589" s="26"/>
    </row>
    <row r="590" spans="1:13" x14ac:dyDescent="0.2">
      <c r="A590" s="49" t="s">
        <v>1084</v>
      </c>
      <c r="B590" s="26" t="s">
        <v>1085</v>
      </c>
      <c r="C590" s="49" t="s">
        <v>1084</v>
      </c>
      <c r="D590" s="26" t="s">
        <v>1085</v>
      </c>
      <c r="E590" s="37">
        <v>0</v>
      </c>
      <c r="F590" s="30">
        <f>IF(COUNTIF(Tableau8[Exclus], C590) &gt; 0, 1, 0)</f>
        <v>0</v>
      </c>
      <c r="G590" s="47"/>
      <c r="H590" s="47" t="str">
        <f t="shared" si="18"/>
        <v>NACE 2008 existant</v>
      </c>
      <c r="I590" s="47" t="str">
        <f t="shared" si="19"/>
        <v>Nace 2025 existant</v>
      </c>
      <c r="J590" s="25" t="s">
        <v>3</v>
      </c>
      <c r="K590" s="25"/>
      <c r="L590" s="25"/>
      <c r="M590" s="26"/>
    </row>
    <row r="591" spans="1:13" ht="25.5" x14ac:dyDescent="0.2">
      <c r="A591" s="49" t="s">
        <v>1086</v>
      </c>
      <c r="B591" s="26" t="s">
        <v>1087</v>
      </c>
      <c r="C591" s="49" t="s">
        <v>1086</v>
      </c>
      <c r="D591" s="26" t="s">
        <v>1087</v>
      </c>
      <c r="E591" s="37">
        <v>0</v>
      </c>
      <c r="F591" s="30">
        <f>IF(COUNTIF(Tableau8[Exclus], C591) &gt; 0, 1, 0)</f>
        <v>0</v>
      </c>
      <c r="G591" s="47"/>
      <c r="H591" s="47" t="str">
        <f t="shared" si="18"/>
        <v>NACE 2008 existant</v>
      </c>
      <c r="I591" s="47" t="str">
        <f t="shared" si="19"/>
        <v>Nace 2025 existant</v>
      </c>
      <c r="J591" s="25" t="s">
        <v>19</v>
      </c>
      <c r="K591" s="25"/>
      <c r="L591" s="25"/>
      <c r="M591" s="26"/>
    </row>
    <row r="592" spans="1:13" ht="38.25" x14ac:dyDescent="0.2">
      <c r="A592" s="49" t="s">
        <v>1090</v>
      </c>
      <c r="B592" s="26" t="s">
        <v>1096</v>
      </c>
      <c r="C592" s="49" t="s">
        <v>1094</v>
      </c>
      <c r="D592" s="26" t="s">
        <v>1095</v>
      </c>
      <c r="E592" s="37">
        <v>0</v>
      </c>
      <c r="F592" s="30">
        <f>IF(COUNTIF(Tableau8[Exclus], C592) &gt; 0, 1, 0)</f>
        <v>0</v>
      </c>
      <c r="G592" s="47"/>
      <c r="H592" s="47" t="str">
        <f t="shared" si="18"/>
        <v>NACE 2008 existant</v>
      </c>
      <c r="I592" s="47" t="str">
        <f t="shared" si="19"/>
        <v>Non 2025</v>
      </c>
      <c r="J592" s="25" t="s">
        <v>3</v>
      </c>
      <c r="K592" s="25"/>
      <c r="L592" s="25"/>
      <c r="M592" s="26"/>
    </row>
    <row r="593" spans="1:13" ht="25.5" x14ac:dyDescent="0.2">
      <c r="A593" s="49" t="s">
        <v>1097</v>
      </c>
      <c r="B593" s="26" t="s">
        <v>1098</v>
      </c>
      <c r="C593" s="49" t="s">
        <v>1097</v>
      </c>
      <c r="D593" s="26" t="s">
        <v>1098</v>
      </c>
      <c r="E593" s="37">
        <v>0</v>
      </c>
      <c r="F593" s="30">
        <f>IF(COUNTIF(Tableau8[Exclus], C593) &gt; 0, 1, 0)</f>
        <v>0</v>
      </c>
      <c r="G593" s="47"/>
      <c r="H593" s="47" t="str">
        <f t="shared" si="18"/>
        <v>NACE 2008 existant</v>
      </c>
      <c r="I593" s="47" t="str">
        <f t="shared" si="19"/>
        <v>Nace 2025 existant</v>
      </c>
      <c r="J593" s="25" t="s">
        <v>3</v>
      </c>
      <c r="K593" s="25"/>
      <c r="L593" s="25"/>
      <c r="M593" s="26"/>
    </row>
    <row r="594" spans="1:13" x14ac:dyDescent="0.2">
      <c r="A594" s="49" t="s">
        <v>1099</v>
      </c>
      <c r="B594" s="26" t="s">
        <v>1100</v>
      </c>
      <c r="C594" s="49" t="s">
        <v>1099</v>
      </c>
      <c r="D594" s="26" t="s">
        <v>1100</v>
      </c>
      <c r="E594" s="37">
        <v>0</v>
      </c>
      <c r="F594" s="30">
        <f>IF(COUNTIF(Tableau8[Exclus], C594) &gt; 0, 1, 0)</f>
        <v>0</v>
      </c>
      <c r="G594" s="47"/>
      <c r="H594" s="47" t="str">
        <f t="shared" si="18"/>
        <v>NACE 2008 existant</v>
      </c>
      <c r="I594" s="47" t="str">
        <f t="shared" si="19"/>
        <v>Nace 2025 existant</v>
      </c>
      <c r="J594" s="25" t="s">
        <v>3</v>
      </c>
      <c r="K594" s="25"/>
      <c r="L594" s="25"/>
      <c r="M594" s="26"/>
    </row>
    <row r="595" spans="1:13" ht="25.5" x14ac:dyDescent="0.2">
      <c r="A595" s="49" t="s">
        <v>1101</v>
      </c>
      <c r="B595" s="26" t="s">
        <v>1102</v>
      </c>
      <c r="C595" s="49" t="s">
        <v>1101</v>
      </c>
      <c r="D595" s="26" t="s">
        <v>1102</v>
      </c>
      <c r="E595" s="37">
        <v>0</v>
      </c>
      <c r="F595" s="30">
        <f>IF(COUNTIF(Tableau8[Exclus], C595) &gt; 0, 1, 0)</f>
        <v>0</v>
      </c>
      <c r="G595" s="47"/>
      <c r="H595" s="47" t="str">
        <f t="shared" si="18"/>
        <v>NACE 2008 existant</v>
      </c>
      <c r="I595" s="47" t="str">
        <f t="shared" si="19"/>
        <v>Nace 2025 existant</v>
      </c>
      <c r="J595" s="25" t="s">
        <v>3</v>
      </c>
      <c r="K595" s="25"/>
      <c r="L595" s="25"/>
      <c r="M595" s="26"/>
    </row>
    <row r="596" spans="1:13" ht="25.5" x14ac:dyDescent="0.2">
      <c r="A596" s="49" t="s">
        <v>1103</v>
      </c>
      <c r="B596" s="26" t="s">
        <v>2779</v>
      </c>
      <c r="C596" s="49" t="s">
        <v>1103</v>
      </c>
      <c r="D596" s="26" t="s">
        <v>1104</v>
      </c>
      <c r="E596" s="37">
        <v>0</v>
      </c>
      <c r="F596" s="30">
        <f>IF(COUNTIF(Tableau8[Exclus], C596) &gt; 0, 1, 0)</f>
        <v>0</v>
      </c>
      <c r="G596" s="47"/>
      <c r="H596" s="47" t="str">
        <f t="shared" si="18"/>
        <v>NACE 2008 existant</v>
      </c>
      <c r="I596" s="47" t="str">
        <f t="shared" si="19"/>
        <v>Nace 2025 existant</v>
      </c>
      <c r="J596" s="25" t="s">
        <v>3</v>
      </c>
      <c r="K596" s="25"/>
      <c r="L596" s="25"/>
      <c r="M596" s="26"/>
    </row>
    <row r="597" spans="1:13" x14ac:dyDescent="0.2">
      <c r="A597" s="49" t="s">
        <v>1105</v>
      </c>
      <c r="B597" s="26" t="s">
        <v>1106</v>
      </c>
      <c r="C597" s="49" t="s">
        <v>1105</v>
      </c>
      <c r="D597" s="26" t="s">
        <v>1106</v>
      </c>
      <c r="E597" s="39">
        <v>0</v>
      </c>
      <c r="F597" s="30">
        <f>IF(COUNTIF(Tableau8[Exclus], C597) &gt; 0, 1, 0)</f>
        <v>0</v>
      </c>
      <c r="G597" s="47"/>
      <c r="H597" s="47" t="str">
        <f t="shared" si="18"/>
        <v>NACE 2008 existant</v>
      </c>
      <c r="I597" s="47" t="str">
        <f t="shared" si="19"/>
        <v>Nace 2025 existant</v>
      </c>
      <c r="J597" s="25" t="s">
        <v>3</v>
      </c>
      <c r="K597" s="25"/>
      <c r="L597" s="25"/>
      <c r="M597" s="26" t="s">
        <v>3000</v>
      </c>
    </row>
    <row r="598" spans="1:13" ht="25.5" x14ac:dyDescent="0.2">
      <c r="A598" s="49" t="s">
        <v>1107</v>
      </c>
      <c r="B598" s="26" t="s">
        <v>3015</v>
      </c>
      <c r="C598" s="49" t="s">
        <v>1145</v>
      </c>
      <c r="D598" s="26" t="s">
        <v>1146</v>
      </c>
      <c r="E598" s="37">
        <v>0</v>
      </c>
      <c r="F598" s="30">
        <f>IF(COUNTIF(Tableau8[Exclus], C598) &gt; 0, 1, 0)</f>
        <v>0</v>
      </c>
      <c r="G598" s="47"/>
      <c r="H598" s="47" t="str">
        <f t="shared" si="18"/>
        <v>NACE 2008 existant</v>
      </c>
      <c r="I598" s="47" t="str">
        <f t="shared" si="19"/>
        <v>Non 2025</v>
      </c>
      <c r="J598" s="25" t="s">
        <v>3</v>
      </c>
      <c r="K598" s="25"/>
      <c r="L598" s="25"/>
      <c r="M598" s="26" t="s">
        <v>2994</v>
      </c>
    </row>
    <row r="599" spans="1:13" x14ac:dyDescent="0.2">
      <c r="A599" s="49" t="s">
        <v>1109</v>
      </c>
      <c r="B599" s="26" t="s">
        <v>1108</v>
      </c>
      <c r="C599" s="49" t="s">
        <v>1107</v>
      </c>
      <c r="D599" s="26" t="s">
        <v>1108</v>
      </c>
      <c r="E599" s="39">
        <v>0</v>
      </c>
      <c r="F599" s="30">
        <f>IF(COUNTIF(Tableau8[Exclus], C599) &gt; 0, 1, 0)</f>
        <v>0</v>
      </c>
      <c r="G599" s="47"/>
      <c r="H599" s="47" t="str">
        <f t="shared" si="18"/>
        <v>NACE 2008 existant</v>
      </c>
      <c r="I599" s="47" t="str">
        <f t="shared" si="19"/>
        <v>Nace 2025 existant</v>
      </c>
      <c r="J599" s="25" t="s">
        <v>3</v>
      </c>
      <c r="K599" s="25"/>
      <c r="L599" s="25"/>
      <c r="M599" s="26" t="s">
        <v>3000</v>
      </c>
    </row>
    <row r="600" spans="1:13" x14ac:dyDescent="0.2">
      <c r="A600" s="49" t="s">
        <v>3019</v>
      </c>
      <c r="B600" s="26" t="s">
        <v>1110</v>
      </c>
      <c r="C600" s="49" t="s">
        <v>1109</v>
      </c>
      <c r="D600" s="26" t="s">
        <v>1110</v>
      </c>
      <c r="E600" s="39">
        <v>0</v>
      </c>
      <c r="F600" s="30">
        <f>IF(COUNTIF(Tableau8[Exclus], C600) &gt; 0, 1, 0)</f>
        <v>0</v>
      </c>
      <c r="G600" s="47"/>
      <c r="H600" s="47" t="str">
        <f t="shared" si="18"/>
        <v>Non 2008</v>
      </c>
      <c r="I600" s="47" t="str">
        <f t="shared" si="19"/>
        <v>Nace 2025 existant</v>
      </c>
      <c r="J600" s="25" t="s">
        <v>3</v>
      </c>
      <c r="K600" s="25"/>
      <c r="L600" s="25"/>
      <c r="M600" s="26" t="s">
        <v>3000</v>
      </c>
    </row>
    <row r="601" spans="1:13" ht="25.5" x14ac:dyDescent="0.2">
      <c r="A601" s="49" t="s">
        <v>1111</v>
      </c>
      <c r="B601" s="26" t="s">
        <v>1112</v>
      </c>
      <c r="C601" s="49" t="s">
        <v>1111</v>
      </c>
      <c r="D601" s="26" t="s">
        <v>1112</v>
      </c>
      <c r="E601" s="37">
        <v>0</v>
      </c>
      <c r="F601" s="30">
        <f>IF(COUNTIF(Tableau8[Exclus], C601) &gt; 0, 1, 0)</f>
        <v>0</v>
      </c>
      <c r="G601" s="47"/>
      <c r="H601" s="47" t="str">
        <f t="shared" si="18"/>
        <v>NACE 2008 existant</v>
      </c>
      <c r="I601" s="47" t="str">
        <f t="shared" si="19"/>
        <v>Nace 2025 existant</v>
      </c>
      <c r="J601" s="25" t="s">
        <v>3</v>
      </c>
      <c r="K601" s="25"/>
      <c r="L601" s="25"/>
      <c r="M601" s="26"/>
    </row>
    <row r="602" spans="1:13" ht="25.5" x14ac:dyDescent="0.2">
      <c r="A602" s="49" t="s">
        <v>1113</v>
      </c>
      <c r="B602" s="26" t="s">
        <v>1114</v>
      </c>
      <c r="C602" s="49" t="s">
        <v>1113</v>
      </c>
      <c r="D602" s="26" t="s">
        <v>1114</v>
      </c>
      <c r="E602" s="37">
        <v>0</v>
      </c>
      <c r="F602" s="30">
        <f>IF(COUNTIF(Tableau8[Exclus], C602) &gt; 0, 1, 0)</f>
        <v>0</v>
      </c>
      <c r="G602" s="47"/>
      <c r="H602" s="47" t="str">
        <f t="shared" si="18"/>
        <v>NACE 2008 existant</v>
      </c>
      <c r="I602" s="47" t="str">
        <f t="shared" si="19"/>
        <v>Nace 2025 existant</v>
      </c>
      <c r="J602" s="25" t="s">
        <v>3</v>
      </c>
      <c r="K602" s="25"/>
      <c r="L602" s="25"/>
      <c r="M602" s="26"/>
    </row>
    <row r="603" spans="1:13" ht="25.5" x14ac:dyDescent="0.2">
      <c r="A603" s="49" t="s">
        <v>1115</v>
      </c>
      <c r="B603" s="26" t="s">
        <v>1116</v>
      </c>
      <c r="C603" s="49" t="s">
        <v>1115</v>
      </c>
      <c r="D603" s="26" t="s">
        <v>1116</v>
      </c>
      <c r="E603" s="37">
        <v>0</v>
      </c>
      <c r="F603" s="30">
        <f>IF(COUNTIF(Tableau8[Exclus], C603) &gt; 0, 1, 0)</f>
        <v>0</v>
      </c>
      <c r="G603" s="47"/>
      <c r="H603" s="47" t="str">
        <f t="shared" si="18"/>
        <v>NACE 2008 existant</v>
      </c>
      <c r="I603" s="47" t="str">
        <f t="shared" si="19"/>
        <v>Nace 2025 existant</v>
      </c>
      <c r="J603" s="25" t="s">
        <v>3</v>
      </c>
      <c r="K603" s="25"/>
      <c r="L603" s="25"/>
      <c r="M603" s="26"/>
    </row>
    <row r="604" spans="1:13" ht="25.5" x14ac:dyDescent="0.2">
      <c r="A604" s="49" t="s">
        <v>1117</v>
      </c>
      <c r="B604" s="26" t="s">
        <v>2780</v>
      </c>
      <c r="C604" s="49" t="s">
        <v>1117</v>
      </c>
      <c r="D604" s="26" t="s">
        <v>1118</v>
      </c>
      <c r="E604" s="37">
        <v>0</v>
      </c>
      <c r="F604" s="30">
        <f>IF(COUNTIF(Tableau8[Exclus], C604) &gt; 0, 1, 0)</f>
        <v>0</v>
      </c>
      <c r="G604" s="47"/>
      <c r="H604" s="47" t="str">
        <f t="shared" si="18"/>
        <v>NACE 2008 existant</v>
      </c>
      <c r="I604" s="47" t="str">
        <f t="shared" si="19"/>
        <v>Nace 2025 existant</v>
      </c>
      <c r="J604" s="25" t="s">
        <v>3</v>
      </c>
      <c r="K604" s="25"/>
      <c r="L604" s="25"/>
      <c r="M604" s="26"/>
    </row>
    <row r="605" spans="1:13" ht="25.5" x14ac:dyDescent="0.2">
      <c r="A605" s="49" t="s">
        <v>1119</v>
      </c>
      <c r="B605" s="26" t="s">
        <v>1120</v>
      </c>
      <c r="C605" s="49" t="s">
        <v>1119</v>
      </c>
      <c r="D605" s="26" t="s">
        <v>1120</v>
      </c>
      <c r="E605" s="37">
        <v>0</v>
      </c>
      <c r="F605" s="30">
        <f>IF(COUNTIF(Tableau8[Exclus], C605) &gt; 0, 1, 0)</f>
        <v>0</v>
      </c>
      <c r="G605" s="47"/>
      <c r="H605" s="47" t="str">
        <f t="shared" si="18"/>
        <v>NACE 2008 existant</v>
      </c>
      <c r="I605" s="47" t="str">
        <f t="shared" si="19"/>
        <v>Nace 2025 existant</v>
      </c>
      <c r="J605" s="25" t="s">
        <v>3</v>
      </c>
      <c r="K605" s="25"/>
      <c r="L605" s="25"/>
      <c r="M605" s="26"/>
    </row>
    <row r="606" spans="1:13" x14ac:dyDescent="0.2">
      <c r="A606" s="49" t="s">
        <v>1121</v>
      </c>
      <c r="B606" s="26" t="s">
        <v>1122</v>
      </c>
      <c r="C606" s="49" t="s">
        <v>1121</v>
      </c>
      <c r="D606" s="26" t="s">
        <v>1122</v>
      </c>
      <c r="E606" s="37">
        <v>0</v>
      </c>
      <c r="F606" s="30">
        <f>IF(COUNTIF(Tableau8[Exclus], C606) &gt; 0, 1, 0)</f>
        <v>0</v>
      </c>
      <c r="G606" s="47"/>
      <c r="H606" s="47" t="str">
        <f t="shared" si="18"/>
        <v>NACE 2008 existant</v>
      </c>
      <c r="I606" s="47" t="str">
        <f t="shared" si="19"/>
        <v>Nace 2025 existant</v>
      </c>
      <c r="J606" s="25" t="s">
        <v>3</v>
      </c>
      <c r="K606" s="25"/>
      <c r="L606" s="25"/>
      <c r="M606" s="26"/>
    </row>
    <row r="607" spans="1:13" ht="25.5" x14ac:dyDescent="0.2">
      <c r="A607" s="49" t="s">
        <v>1123</v>
      </c>
      <c r="B607" s="26" t="s">
        <v>1124</v>
      </c>
      <c r="C607" s="49" t="s">
        <v>1123</v>
      </c>
      <c r="D607" s="26" t="s">
        <v>1124</v>
      </c>
      <c r="E607" s="37">
        <v>0</v>
      </c>
      <c r="F607" s="30">
        <f>IF(COUNTIF(Tableau8[Exclus], C607) &gt; 0, 1, 0)</f>
        <v>0</v>
      </c>
      <c r="G607" s="47"/>
      <c r="H607" s="47" t="str">
        <f t="shared" si="18"/>
        <v>NACE 2008 existant</v>
      </c>
      <c r="I607" s="47" t="str">
        <f t="shared" si="19"/>
        <v>Nace 2025 existant</v>
      </c>
      <c r="J607" s="25" t="s">
        <v>3</v>
      </c>
      <c r="K607" s="25"/>
      <c r="L607" s="25"/>
      <c r="M607" s="26"/>
    </row>
    <row r="608" spans="1:13" x14ac:dyDescent="0.2">
      <c r="A608" s="49" t="s">
        <v>1125</v>
      </c>
      <c r="B608" s="26" t="s">
        <v>1126</v>
      </c>
      <c r="C608" s="49" t="s">
        <v>1125</v>
      </c>
      <c r="D608" s="26" t="s">
        <v>1126</v>
      </c>
      <c r="E608" s="37">
        <v>0</v>
      </c>
      <c r="F608" s="30">
        <f>IF(COUNTIF(Tableau8[Exclus], C608) &gt; 0, 1, 0)</f>
        <v>0</v>
      </c>
      <c r="G608" s="47"/>
      <c r="H608" s="47" t="str">
        <f t="shared" si="18"/>
        <v>NACE 2008 existant</v>
      </c>
      <c r="I608" s="47" t="str">
        <f t="shared" si="19"/>
        <v>Nace 2025 existant</v>
      </c>
      <c r="J608" s="25" t="s">
        <v>3</v>
      </c>
      <c r="K608" s="25"/>
      <c r="L608" s="25"/>
      <c r="M608" s="26"/>
    </row>
    <row r="609" spans="1:13" ht="25.5" x14ac:dyDescent="0.2">
      <c r="A609" s="49" t="s">
        <v>1127</v>
      </c>
      <c r="B609" s="26" t="s">
        <v>1128</v>
      </c>
      <c r="C609" s="49" t="s">
        <v>1127</v>
      </c>
      <c r="D609" s="26" t="s">
        <v>1128</v>
      </c>
      <c r="E609" s="37">
        <v>0</v>
      </c>
      <c r="F609" s="30">
        <f>IF(COUNTIF(Tableau8[Exclus], C609) &gt; 0, 1, 0)</f>
        <v>0</v>
      </c>
      <c r="G609" s="47"/>
      <c r="H609" s="47" t="str">
        <f t="shared" si="18"/>
        <v>NACE 2008 existant</v>
      </c>
      <c r="I609" s="47" t="str">
        <f t="shared" si="19"/>
        <v>Nace 2025 existant</v>
      </c>
      <c r="J609" s="25" t="s">
        <v>3</v>
      </c>
      <c r="K609" s="25"/>
      <c r="L609" s="25"/>
      <c r="M609" s="26"/>
    </row>
    <row r="610" spans="1:13" ht="25.5" x14ac:dyDescent="0.2">
      <c r="A610" s="49" t="s">
        <v>1092</v>
      </c>
      <c r="B610" s="26" t="s">
        <v>1093</v>
      </c>
      <c r="C610" s="49" t="s">
        <v>1090</v>
      </c>
      <c r="D610" s="26" t="s">
        <v>1091</v>
      </c>
      <c r="E610" s="37">
        <v>0</v>
      </c>
      <c r="F610" s="30">
        <f>IF(COUNTIF(Tableau8[Exclus], C610) &gt; 0, 1, 0)</f>
        <v>0</v>
      </c>
      <c r="G610" s="47"/>
      <c r="H610" s="47" t="str">
        <f t="shared" si="18"/>
        <v>NACE 2008 existant</v>
      </c>
      <c r="I610" s="47" t="str">
        <f t="shared" si="19"/>
        <v>Nace 2025 existant</v>
      </c>
      <c r="J610" s="25" t="s">
        <v>3</v>
      </c>
      <c r="K610" s="25"/>
      <c r="L610" s="25"/>
      <c r="M610" s="26"/>
    </row>
    <row r="611" spans="1:13" ht="25.5" x14ac:dyDescent="0.2">
      <c r="A611" s="49" t="s">
        <v>1092</v>
      </c>
      <c r="B611" s="26" t="s">
        <v>1093</v>
      </c>
      <c r="C611" s="49" t="s">
        <v>1092</v>
      </c>
      <c r="D611" s="26" t="s">
        <v>1093</v>
      </c>
      <c r="E611" s="37">
        <v>0</v>
      </c>
      <c r="F611" s="30">
        <f>IF(COUNTIF(Tableau8[Exclus], C611) &gt; 0, 1, 0)</f>
        <v>0</v>
      </c>
      <c r="G611" s="47"/>
      <c r="H611" s="47" t="str">
        <f t="shared" si="18"/>
        <v>NACE 2008 existant</v>
      </c>
      <c r="I611" s="47" t="str">
        <f t="shared" si="19"/>
        <v>Nace 2025 existant</v>
      </c>
      <c r="J611" s="25" t="s">
        <v>3</v>
      </c>
      <c r="K611" s="25"/>
      <c r="L611" s="25"/>
      <c r="M611" s="26"/>
    </row>
    <row r="612" spans="1:13" ht="38.25" x14ac:dyDescent="0.2">
      <c r="A612" s="49" t="s">
        <v>1131</v>
      </c>
      <c r="B612" s="26" t="s">
        <v>1132</v>
      </c>
      <c r="C612" s="49" t="s">
        <v>1129</v>
      </c>
      <c r="D612" s="26" t="s">
        <v>1130</v>
      </c>
      <c r="E612" s="37">
        <v>0</v>
      </c>
      <c r="F612" s="30">
        <f>IF(COUNTIF(Tableau8[Exclus], C612) &gt; 0, 1, 0)</f>
        <v>0</v>
      </c>
      <c r="G612" s="47"/>
      <c r="H612" s="47" t="str">
        <f t="shared" si="18"/>
        <v>Non 2008</v>
      </c>
      <c r="I612" s="47" t="str">
        <f t="shared" si="19"/>
        <v>Non 2025</v>
      </c>
      <c r="J612" s="25" t="s">
        <v>3</v>
      </c>
      <c r="K612" s="25"/>
      <c r="L612" s="25"/>
      <c r="M612" s="26" t="s">
        <v>2994</v>
      </c>
    </row>
    <row r="613" spans="1:13" ht="38.25" x14ac:dyDescent="0.2">
      <c r="A613" s="49" t="s">
        <v>1131</v>
      </c>
      <c r="B613" s="26" t="s">
        <v>1132</v>
      </c>
      <c r="C613" s="49" t="s">
        <v>1133</v>
      </c>
      <c r="D613" s="26" t="s">
        <v>1134</v>
      </c>
      <c r="E613" s="37">
        <v>0</v>
      </c>
      <c r="F613" s="30">
        <f>IF(COUNTIF(Tableau8[Exclus], C613) &gt; 0, 1, 0)</f>
        <v>0</v>
      </c>
      <c r="G613" s="47"/>
      <c r="H613" s="47" t="str">
        <f t="shared" si="18"/>
        <v>Non 2008</v>
      </c>
      <c r="I613" s="47" t="str">
        <f t="shared" si="19"/>
        <v>Non 2025</v>
      </c>
      <c r="J613" s="25" t="s">
        <v>3</v>
      </c>
      <c r="K613" s="25"/>
      <c r="L613" s="25"/>
      <c r="M613" s="26" t="s">
        <v>2994</v>
      </c>
    </row>
    <row r="614" spans="1:13" ht="25.5" x14ac:dyDescent="0.2">
      <c r="A614" s="49" t="s">
        <v>1131</v>
      </c>
      <c r="B614" s="26" t="s">
        <v>1132</v>
      </c>
      <c r="C614" s="49" t="s">
        <v>1147</v>
      </c>
      <c r="D614" s="26" t="s">
        <v>1148</v>
      </c>
      <c r="E614" s="37">
        <v>0</v>
      </c>
      <c r="F614" s="30">
        <f>IF(COUNTIF(Tableau8[Exclus], C614) &gt; 0, 1, 0)</f>
        <v>0</v>
      </c>
      <c r="G614" s="47"/>
      <c r="H614" s="47" t="str">
        <f t="shared" si="18"/>
        <v>Non 2008</v>
      </c>
      <c r="I614" s="47" t="str">
        <f t="shared" si="19"/>
        <v>Non 2025</v>
      </c>
      <c r="J614" s="25" t="s">
        <v>3</v>
      </c>
      <c r="K614" s="25"/>
      <c r="L614" s="25"/>
      <c r="M614" s="26" t="s">
        <v>2994</v>
      </c>
    </row>
    <row r="615" spans="1:13" x14ac:dyDescent="0.2">
      <c r="A615" s="49" t="s">
        <v>1135</v>
      </c>
      <c r="B615" s="26" t="s">
        <v>1136</v>
      </c>
      <c r="C615" s="49" t="s">
        <v>1135</v>
      </c>
      <c r="D615" s="26" t="s">
        <v>1136</v>
      </c>
      <c r="E615" s="37">
        <v>0</v>
      </c>
      <c r="F615" s="30">
        <f>IF(COUNTIF(Tableau8[Exclus], C615) &gt; 0, 1, 0)</f>
        <v>0</v>
      </c>
      <c r="G615" s="47"/>
      <c r="H615" s="47" t="str">
        <f t="shared" si="18"/>
        <v>NACE 2008 existant</v>
      </c>
      <c r="I615" s="47" t="str">
        <f t="shared" si="19"/>
        <v>Nace 2025 existant</v>
      </c>
      <c r="J615" s="25" t="s">
        <v>3</v>
      </c>
      <c r="K615" s="25"/>
      <c r="L615" s="25"/>
      <c r="M615" s="26"/>
    </row>
    <row r="616" spans="1:13" x14ac:dyDescent="0.2">
      <c r="A616" s="49" t="s">
        <v>1137</v>
      </c>
      <c r="B616" s="26" t="s">
        <v>1138</v>
      </c>
      <c r="C616" s="49" t="s">
        <v>1137</v>
      </c>
      <c r="D616" s="26" t="s">
        <v>1138</v>
      </c>
      <c r="E616" s="37">
        <v>0</v>
      </c>
      <c r="F616" s="30">
        <f>IF(COUNTIF(Tableau8[Exclus], C616) &gt; 0, 1, 0)</f>
        <v>0</v>
      </c>
      <c r="G616" s="47"/>
      <c r="H616" s="47" t="str">
        <f t="shared" si="18"/>
        <v>NACE 2008 existant</v>
      </c>
      <c r="I616" s="47" t="str">
        <f t="shared" si="19"/>
        <v>Nace 2025 existant</v>
      </c>
      <c r="J616" s="25" t="s">
        <v>3</v>
      </c>
      <c r="K616" s="25"/>
      <c r="L616" s="25"/>
      <c r="M616" s="26"/>
    </row>
    <row r="617" spans="1:13" ht="25.5" x14ac:dyDescent="0.2">
      <c r="A617" s="49" t="s">
        <v>1139</v>
      </c>
      <c r="B617" s="26" t="s">
        <v>1140</v>
      </c>
      <c r="C617" s="49" t="s">
        <v>1139</v>
      </c>
      <c r="D617" s="26" t="s">
        <v>1140</v>
      </c>
      <c r="E617" s="37">
        <v>0</v>
      </c>
      <c r="F617" s="30">
        <f>IF(COUNTIF(Tableau8[Exclus], C617) &gt; 0, 1, 0)</f>
        <v>0</v>
      </c>
      <c r="G617" s="47"/>
      <c r="H617" s="47" t="str">
        <f t="shared" si="18"/>
        <v>NACE 2008 existant</v>
      </c>
      <c r="I617" s="47" t="str">
        <f t="shared" si="19"/>
        <v>Nace 2025 existant</v>
      </c>
      <c r="J617" s="25" t="s">
        <v>3</v>
      </c>
      <c r="K617" s="25"/>
      <c r="L617" s="25"/>
      <c r="M617" s="26"/>
    </row>
    <row r="618" spans="1:13" ht="38.25" x14ac:dyDescent="0.2">
      <c r="A618" s="49" t="s">
        <v>1151</v>
      </c>
      <c r="B618" s="26" t="s">
        <v>1150</v>
      </c>
      <c r="C618" s="49" t="s">
        <v>1149</v>
      </c>
      <c r="D618" s="26" t="s">
        <v>1150</v>
      </c>
      <c r="E618" s="37">
        <v>0</v>
      </c>
      <c r="F618" s="30">
        <f>IF(COUNTIF(Tableau8[Exclus], C618) &gt; 0, 1, 0)</f>
        <v>0</v>
      </c>
      <c r="G618" s="47"/>
      <c r="H618" s="47" t="str">
        <f t="shared" si="18"/>
        <v>Non 2008</v>
      </c>
      <c r="I618" s="47" t="str">
        <f t="shared" si="19"/>
        <v>Non 2025</v>
      </c>
      <c r="J618" s="25" t="s">
        <v>3</v>
      </c>
      <c r="K618" s="25"/>
      <c r="L618" s="25"/>
      <c r="M618" s="26" t="s">
        <v>2994</v>
      </c>
    </row>
    <row r="619" spans="1:13" ht="25.5" x14ac:dyDescent="0.2">
      <c r="A619" s="49" t="s">
        <v>1154</v>
      </c>
      <c r="B619" s="26" t="s">
        <v>1153</v>
      </c>
      <c r="C619" s="49" t="s">
        <v>1152</v>
      </c>
      <c r="D619" s="26" t="s">
        <v>1153</v>
      </c>
      <c r="E619" s="37">
        <v>0</v>
      </c>
      <c r="F619" s="30">
        <f>IF(COUNTIF(Tableau8[Exclus], C619) &gt; 0, 1, 0)</f>
        <v>0</v>
      </c>
      <c r="G619" s="47"/>
      <c r="H619" s="47" t="str">
        <f t="shared" si="18"/>
        <v>Non 2008</v>
      </c>
      <c r="I619" s="47" t="str">
        <f t="shared" si="19"/>
        <v>Non 2025</v>
      </c>
      <c r="J619" s="25" t="s">
        <v>3</v>
      </c>
      <c r="K619" s="25"/>
      <c r="L619" s="25"/>
      <c r="M619" s="26" t="s">
        <v>2994</v>
      </c>
    </row>
    <row r="620" spans="1:13" ht="25.5" x14ac:dyDescent="0.2">
      <c r="A620" s="49" t="s">
        <v>1088</v>
      </c>
      <c r="B620" s="26" t="s">
        <v>1089</v>
      </c>
      <c r="C620" s="49" t="s">
        <v>1086</v>
      </c>
      <c r="D620" s="26" t="s">
        <v>1087</v>
      </c>
      <c r="E620" s="25">
        <v>0</v>
      </c>
      <c r="F620" s="30">
        <f>IF(COUNTIF(Tableau8[Exclus], C620) &gt; 0, 1, 0)</f>
        <v>0</v>
      </c>
      <c r="G620" s="47"/>
      <c r="H620" s="47" t="str">
        <f t="shared" si="18"/>
        <v>Non 2008</v>
      </c>
      <c r="I620" s="47" t="str">
        <f t="shared" si="19"/>
        <v>Nace 2025 existant</v>
      </c>
      <c r="J620" s="25" t="s">
        <v>18</v>
      </c>
      <c r="K620" s="25"/>
      <c r="L620" s="25"/>
      <c r="M620" s="25"/>
    </row>
    <row r="621" spans="1:13" ht="25.5" x14ac:dyDescent="0.2">
      <c r="A621" s="49" t="s">
        <v>1088</v>
      </c>
      <c r="B621" s="26" t="s">
        <v>1089</v>
      </c>
      <c r="C621" s="49" t="s">
        <v>1155</v>
      </c>
      <c r="D621" s="26" t="s">
        <v>1089</v>
      </c>
      <c r="E621" s="37">
        <v>0</v>
      </c>
      <c r="F621" s="30">
        <f>IF(COUNTIF(Tableau8[Exclus], C621) &gt; 0, 1, 0)</f>
        <v>0</v>
      </c>
      <c r="G621" s="47"/>
      <c r="H621" s="47" t="str">
        <f t="shared" si="18"/>
        <v>Non 2008</v>
      </c>
      <c r="I621" s="47" t="str">
        <f t="shared" si="19"/>
        <v>Non 2025</v>
      </c>
      <c r="J621" s="25" t="s">
        <v>3</v>
      </c>
      <c r="K621" s="25"/>
      <c r="L621" s="25"/>
      <c r="M621" s="26" t="s">
        <v>2994</v>
      </c>
    </row>
    <row r="622" spans="1:13" ht="25.5" x14ac:dyDescent="0.2">
      <c r="A622" s="49" t="s">
        <v>1158</v>
      </c>
      <c r="B622" s="26" t="s">
        <v>1157</v>
      </c>
      <c r="C622" s="49" t="s">
        <v>1156</v>
      </c>
      <c r="D622" s="26" t="s">
        <v>1157</v>
      </c>
      <c r="E622" s="37">
        <v>0</v>
      </c>
      <c r="F622" s="30">
        <f>IF(COUNTIF(Tableau8[Exclus], C622) &gt; 0, 1, 0)</f>
        <v>0</v>
      </c>
      <c r="G622" s="47"/>
      <c r="H622" s="47" t="str">
        <f t="shared" si="18"/>
        <v>Non 2008</v>
      </c>
      <c r="I622" s="47" t="str">
        <f t="shared" si="19"/>
        <v>Non 2025</v>
      </c>
      <c r="J622" s="25" t="s">
        <v>3</v>
      </c>
      <c r="K622" s="25"/>
      <c r="L622" s="25"/>
      <c r="M622" s="26" t="s">
        <v>2994</v>
      </c>
    </row>
    <row r="623" spans="1:13" ht="25.5" x14ac:dyDescent="0.2">
      <c r="A623" s="49" t="s">
        <v>1161</v>
      </c>
      <c r="B623" s="26" t="s">
        <v>1160</v>
      </c>
      <c r="C623" s="49" t="s">
        <v>1159</v>
      </c>
      <c r="D623" s="26" t="s">
        <v>1160</v>
      </c>
      <c r="E623" s="37">
        <v>0</v>
      </c>
      <c r="F623" s="30">
        <f>IF(COUNTIF(Tableau8[Exclus], C623) &gt; 0, 1, 0)</f>
        <v>0</v>
      </c>
      <c r="G623" s="47"/>
      <c r="H623" s="47" t="str">
        <f t="shared" si="18"/>
        <v>Non 2008</v>
      </c>
      <c r="I623" s="47" t="str">
        <f t="shared" si="19"/>
        <v>Non 2025</v>
      </c>
      <c r="J623" s="25" t="s">
        <v>3</v>
      </c>
      <c r="K623" s="25"/>
      <c r="L623" s="25"/>
      <c r="M623" s="26" t="s">
        <v>2994</v>
      </c>
    </row>
    <row r="624" spans="1:13" ht="25.5" x14ac:dyDescent="0.2">
      <c r="A624" s="49" t="s">
        <v>1164</v>
      </c>
      <c r="B624" s="26" t="s">
        <v>1163</v>
      </c>
      <c r="C624" s="49" t="s">
        <v>1162</v>
      </c>
      <c r="D624" s="26" t="s">
        <v>1163</v>
      </c>
      <c r="E624" s="37">
        <v>0</v>
      </c>
      <c r="F624" s="30">
        <f>IF(COUNTIF(Tableau8[Exclus], C624) &gt; 0, 1, 0)</f>
        <v>0</v>
      </c>
      <c r="G624" s="47"/>
      <c r="H624" s="47" t="str">
        <f t="shared" si="18"/>
        <v>Non 2008</v>
      </c>
      <c r="I624" s="47" t="str">
        <f t="shared" si="19"/>
        <v>Non 2025</v>
      </c>
      <c r="J624" s="25" t="s">
        <v>3</v>
      </c>
      <c r="K624" s="25"/>
      <c r="L624" s="25"/>
      <c r="M624" s="26" t="s">
        <v>2994</v>
      </c>
    </row>
    <row r="625" spans="1:13" ht="38.25" x14ac:dyDescent="0.2">
      <c r="A625" s="49" t="s">
        <v>1167</v>
      </c>
      <c r="B625" s="26" t="s">
        <v>1168</v>
      </c>
      <c r="C625" s="49" t="s">
        <v>1165</v>
      </c>
      <c r="D625" s="26" t="s">
        <v>1166</v>
      </c>
      <c r="E625" s="37">
        <v>0</v>
      </c>
      <c r="F625" s="30">
        <f>IF(COUNTIF(Tableau8[Exclus], C625) &gt; 0, 1, 0)</f>
        <v>0</v>
      </c>
      <c r="G625" s="47"/>
      <c r="H625" s="47" t="str">
        <f t="shared" si="18"/>
        <v>Non 2008</v>
      </c>
      <c r="I625" s="47" t="str">
        <f t="shared" si="19"/>
        <v>Non 2025</v>
      </c>
      <c r="J625" s="25" t="s">
        <v>3</v>
      </c>
      <c r="K625" s="25"/>
      <c r="L625" s="25"/>
      <c r="M625" s="26" t="s">
        <v>2994</v>
      </c>
    </row>
    <row r="626" spans="1:13" ht="38.25" x14ac:dyDescent="0.2">
      <c r="A626" s="49" t="s">
        <v>1143</v>
      </c>
      <c r="B626" s="26" t="s">
        <v>1144</v>
      </c>
      <c r="C626" s="49" t="s">
        <v>1141</v>
      </c>
      <c r="D626" s="26" t="s">
        <v>1142</v>
      </c>
      <c r="E626" s="37">
        <v>0</v>
      </c>
      <c r="F626" s="30">
        <f>IF(COUNTIF(Tableau8[Exclus], C626) &gt; 0, 1, 0)</f>
        <v>0</v>
      </c>
      <c r="G626" s="47"/>
      <c r="H626" s="47" t="str">
        <f t="shared" si="18"/>
        <v>Non 2008</v>
      </c>
      <c r="I626" s="47" t="str">
        <f t="shared" si="19"/>
        <v>Non 2025</v>
      </c>
      <c r="J626" s="25" t="s">
        <v>3</v>
      </c>
      <c r="K626" s="25"/>
      <c r="L626" s="25"/>
      <c r="M626" s="26" t="s">
        <v>2994</v>
      </c>
    </row>
    <row r="627" spans="1:13" ht="25.5" x14ac:dyDescent="0.2">
      <c r="A627" s="49" t="s">
        <v>1171</v>
      </c>
      <c r="B627" s="26" t="s">
        <v>1170</v>
      </c>
      <c r="C627" s="49" t="s">
        <v>1169</v>
      </c>
      <c r="D627" s="26" t="s">
        <v>1170</v>
      </c>
      <c r="E627" s="37">
        <v>0</v>
      </c>
      <c r="F627" s="30">
        <f>IF(COUNTIF(Tableau8[Exclus], C627) &gt; 0, 1, 0)</f>
        <v>0</v>
      </c>
      <c r="G627" s="47"/>
      <c r="H627" s="47" t="str">
        <f t="shared" si="18"/>
        <v>Non 2008</v>
      </c>
      <c r="I627" s="47" t="str">
        <f t="shared" si="19"/>
        <v>Non 2025</v>
      </c>
      <c r="J627" s="25" t="s">
        <v>3</v>
      </c>
      <c r="K627" s="25"/>
      <c r="L627" s="25"/>
      <c r="M627" s="26" t="s">
        <v>2994</v>
      </c>
    </row>
    <row r="628" spans="1:13" ht="38.25" x14ac:dyDescent="0.2">
      <c r="A628" s="49" t="s">
        <v>926</v>
      </c>
      <c r="B628" s="26" t="s">
        <v>927</v>
      </c>
      <c r="C628" s="49" t="s">
        <v>924</v>
      </c>
      <c r="D628" s="26" t="s">
        <v>925</v>
      </c>
      <c r="E628" s="37">
        <v>0</v>
      </c>
      <c r="F628" s="30">
        <f>IF(COUNTIF(Tableau8[Exclus], C628) &gt; 0, 1, 0)</f>
        <v>1</v>
      </c>
      <c r="G628" s="75" t="str">
        <f>'NACE_ 2008 Exclus'!D70</f>
        <v>Exclus suite au Décret SESAM si plus de 5 ETP occupés</v>
      </c>
      <c r="H628" s="47" t="str">
        <f t="shared" si="18"/>
        <v>Non 2008</v>
      </c>
      <c r="I628" s="47" t="str">
        <f t="shared" si="19"/>
        <v>Non 2025</v>
      </c>
      <c r="J628" s="25" t="s">
        <v>3</v>
      </c>
      <c r="K628" s="25"/>
      <c r="L628" s="25"/>
      <c r="M628" s="26" t="s">
        <v>2999</v>
      </c>
    </row>
    <row r="629" spans="1:13" ht="38.25" x14ac:dyDescent="0.2">
      <c r="A629" s="49" t="s">
        <v>940</v>
      </c>
      <c r="B629" s="26" t="s">
        <v>941</v>
      </c>
      <c r="C629" s="49" t="s">
        <v>938</v>
      </c>
      <c r="D629" s="26" t="s">
        <v>939</v>
      </c>
      <c r="E629" s="37">
        <v>0</v>
      </c>
      <c r="F629" s="30">
        <f>IF(COUNTIF(Tableau8[Exclus], C629) &gt; 0, 1, 0)</f>
        <v>1</v>
      </c>
      <c r="G629" s="75" t="str">
        <f>'NACE_ 2008 Exclus'!D73</f>
        <v>Exclus suite au Décret SESAM si plus de 5 ETP occupés</v>
      </c>
      <c r="H629" s="47" t="str">
        <f t="shared" si="18"/>
        <v>Non 2008</v>
      </c>
      <c r="I629" s="47" t="str">
        <f t="shared" si="19"/>
        <v>Non 2025</v>
      </c>
      <c r="J629" s="25" t="s">
        <v>3</v>
      </c>
      <c r="K629" s="25"/>
      <c r="L629" s="25"/>
      <c r="M629" s="26" t="s">
        <v>2999</v>
      </c>
    </row>
    <row r="630" spans="1:13" ht="38.25" x14ac:dyDescent="0.2">
      <c r="A630" s="49" t="s">
        <v>950</v>
      </c>
      <c r="B630" s="26" t="s">
        <v>951</v>
      </c>
      <c r="C630" s="49" t="s">
        <v>948</v>
      </c>
      <c r="D630" s="26" t="s">
        <v>949</v>
      </c>
      <c r="E630" s="37">
        <v>0</v>
      </c>
      <c r="F630" s="30">
        <f>IF(COUNTIF(Tableau8[Exclus], C630) &gt; 0, 1, 0)</f>
        <v>1</v>
      </c>
      <c r="G630" s="75" t="str">
        <f>'NACE_ 2008 Exclus'!D76</f>
        <v>Exclus suite au Décret SESAM si plus de 5 ETP occupés</v>
      </c>
      <c r="H630" s="47" t="str">
        <f t="shared" si="18"/>
        <v>Non 2008</v>
      </c>
      <c r="I630" s="47" t="str">
        <f t="shared" si="19"/>
        <v>Non 2025</v>
      </c>
      <c r="J630" s="25" t="s">
        <v>19</v>
      </c>
      <c r="K630" s="25"/>
      <c r="L630" s="25"/>
      <c r="M630" s="26" t="s">
        <v>2999</v>
      </c>
    </row>
    <row r="631" spans="1:13" ht="38.25" x14ac:dyDescent="0.2">
      <c r="A631" s="49" t="s">
        <v>981</v>
      </c>
      <c r="B631" s="26" t="s">
        <v>982</v>
      </c>
      <c r="C631" s="49" t="s">
        <v>979</v>
      </c>
      <c r="D631" s="26" t="s">
        <v>980</v>
      </c>
      <c r="E631" s="37">
        <v>0</v>
      </c>
      <c r="F631" s="30">
        <f>IF(COUNTIF(Tableau8[Exclus], C631) &gt; 0, 1, 0)</f>
        <v>1</v>
      </c>
      <c r="G631" s="75" t="str">
        <f>'NACE_ 2008 Exclus'!D84</f>
        <v>Exclus suite au Décret SESAM si plus de 5 ETP occupés</v>
      </c>
      <c r="H631" s="47" t="str">
        <f t="shared" si="18"/>
        <v>NACE 2008 existant</v>
      </c>
      <c r="I631" s="47" t="str">
        <f t="shared" si="19"/>
        <v>Non 2025</v>
      </c>
      <c r="J631" s="25" t="s">
        <v>19</v>
      </c>
      <c r="K631" s="25"/>
      <c r="L631" s="25"/>
      <c r="M631" s="26" t="s">
        <v>2999</v>
      </c>
    </row>
    <row r="632" spans="1:13" ht="38.25" x14ac:dyDescent="0.2">
      <c r="A632" s="49" t="s">
        <v>989</v>
      </c>
      <c r="B632" s="26" t="s">
        <v>990</v>
      </c>
      <c r="C632" s="49" t="s">
        <v>987</v>
      </c>
      <c r="D632" s="26" t="s">
        <v>988</v>
      </c>
      <c r="E632" s="37">
        <v>0</v>
      </c>
      <c r="F632" s="30">
        <f>IF(COUNTIF(Tableau8[Exclus], C632) &gt; 0, 1, 0)</f>
        <v>1</v>
      </c>
      <c r="G632" s="75" t="str">
        <f>'NACE_ 2008 Exclus'!D86</f>
        <v>Exclus suite au Décret SESAM si plus de 5 ETP occupés</v>
      </c>
      <c r="H632" s="47" t="str">
        <f t="shared" si="18"/>
        <v>Non 2008</v>
      </c>
      <c r="I632" s="47" t="str">
        <f t="shared" si="19"/>
        <v>Non 2025</v>
      </c>
      <c r="J632" s="25" t="s">
        <v>19</v>
      </c>
      <c r="K632" s="25"/>
      <c r="L632" s="25"/>
      <c r="M632" s="26" t="s">
        <v>2999</v>
      </c>
    </row>
    <row r="633" spans="1:13" ht="25.5" x14ac:dyDescent="0.2">
      <c r="A633" s="49" t="s">
        <v>1174</v>
      </c>
      <c r="B633" s="26" t="s">
        <v>1173</v>
      </c>
      <c r="C633" s="49" t="s">
        <v>1172</v>
      </c>
      <c r="D633" s="26" t="s">
        <v>1173</v>
      </c>
      <c r="E633" s="37">
        <v>0</v>
      </c>
      <c r="F633" s="30">
        <f>IF(COUNTIF(Tableau8[Exclus], C633) &gt; 0, 1, 0)</f>
        <v>0</v>
      </c>
      <c r="G633" s="47"/>
      <c r="H633" s="47" t="str">
        <f t="shared" si="18"/>
        <v>Non 2008</v>
      </c>
      <c r="I633" s="47" t="str">
        <f t="shared" si="19"/>
        <v>Non 2025</v>
      </c>
      <c r="J633" s="25" t="s">
        <v>3</v>
      </c>
      <c r="K633" s="25"/>
      <c r="L633" s="25"/>
      <c r="M633" s="26" t="s">
        <v>2994</v>
      </c>
    </row>
    <row r="634" spans="1:13" ht="25.5" x14ac:dyDescent="0.2">
      <c r="A634" s="49" t="s">
        <v>1176</v>
      </c>
      <c r="B634" s="26" t="s">
        <v>1177</v>
      </c>
      <c r="C634" s="49" t="s">
        <v>981</v>
      </c>
      <c r="D634" s="26" t="s">
        <v>1175</v>
      </c>
      <c r="E634" s="37">
        <v>0</v>
      </c>
      <c r="F634" s="30">
        <f>IF(COUNTIF(Tableau8[Exclus], C634) &gt; 0, 1, 0)</f>
        <v>0</v>
      </c>
      <c r="G634" s="47"/>
      <c r="H634" s="47" t="str">
        <f t="shared" si="18"/>
        <v>Non 2008</v>
      </c>
      <c r="I634" s="47" t="str">
        <f t="shared" si="19"/>
        <v>Nace 2025 existant</v>
      </c>
      <c r="J634" s="25" t="s">
        <v>3</v>
      </c>
      <c r="K634" s="25"/>
      <c r="L634" s="25"/>
      <c r="M634" s="26" t="s">
        <v>2994</v>
      </c>
    </row>
    <row r="635" spans="1:13" ht="25.5" x14ac:dyDescent="0.2">
      <c r="A635" s="49" t="s">
        <v>1180</v>
      </c>
      <c r="B635" s="26" t="s">
        <v>1179</v>
      </c>
      <c r="C635" s="49" t="s">
        <v>1178</v>
      </c>
      <c r="D635" s="26" t="s">
        <v>1179</v>
      </c>
      <c r="E635" s="37">
        <v>0</v>
      </c>
      <c r="F635" s="30">
        <f>IF(COUNTIF(Tableau8[Exclus], C635) &gt; 0, 1, 0)</f>
        <v>0</v>
      </c>
      <c r="G635" s="47"/>
      <c r="H635" s="47" t="str">
        <f t="shared" si="18"/>
        <v>Non 2008</v>
      </c>
      <c r="I635" s="47" t="str">
        <f t="shared" si="19"/>
        <v>Non 2025</v>
      </c>
      <c r="J635" s="25" t="s">
        <v>3</v>
      </c>
      <c r="K635" s="25"/>
      <c r="L635" s="25"/>
      <c r="M635" s="26" t="s">
        <v>2994</v>
      </c>
    </row>
    <row r="636" spans="1:13" ht="25.5" x14ac:dyDescent="0.2">
      <c r="A636" s="49" t="s">
        <v>1183</v>
      </c>
      <c r="B636" s="26" t="s">
        <v>1182</v>
      </c>
      <c r="C636" s="49" t="s">
        <v>1181</v>
      </c>
      <c r="D636" s="26" t="s">
        <v>1182</v>
      </c>
      <c r="E636" s="37">
        <v>0</v>
      </c>
      <c r="F636" s="30">
        <f>IF(COUNTIF(Tableau8[Exclus], C636) &gt; 0, 1, 0)</f>
        <v>0</v>
      </c>
      <c r="G636" s="47"/>
      <c r="H636" s="47" t="str">
        <f t="shared" si="18"/>
        <v>Non 2008</v>
      </c>
      <c r="I636" s="47" t="str">
        <f t="shared" si="19"/>
        <v>Non 2025</v>
      </c>
      <c r="J636" s="25" t="s">
        <v>3</v>
      </c>
      <c r="K636" s="25"/>
      <c r="L636" s="25"/>
      <c r="M636" s="26" t="s">
        <v>2994</v>
      </c>
    </row>
    <row r="637" spans="1:13" ht="25.5" x14ac:dyDescent="0.2">
      <c r="A637" s="49" t="s">
        <v>1186</v>
      </c>
      <c r="B637" s="26" t="s">
        <v>1185</v>
      </c>
      <c r="C637" s="49" t="s">
        <v>1184</v>
      </c>
      <c r="D637" s="26" t="s">
        <v>1185</v>
      </c>
      <c r="E637" s="37">
        <v>0</v>
      </c>
      <c r="F637" s="30">
        <f>IF(COUNTIF(Tableau8[Exclus], C637) &gt; 0, 1, 0)</f>
        <v>0</v>
      </c>
      <c r="G637" s="47"/>
      <c r="H637" s="47" t="str">
        <f t="shared" si="18"/>
        <v>Non 2008</v>
      </c>
      <c r="I637" s="47" t="str">
        <f t="shared" si="19"/>
        <v>Non 2025</v>
      </c>
      <c r="J637" s="25" t="s">
        <v>3</v>
      </c>
      <c r="K637" s="25"/>
      <c r="L637" s="25"/>
      <c r="M637" s="26" t="s">
        <v>2994</v>
      </c>
    </row>
    <row r="638" spans="1:13" ht="25.5" x14ac:dyDescent="0.2">
      <c r="A638" s="49" t="s">
        <v>1189</v>
      </c>
      <c r="B638" s="26" t="s">
        <v>1188</v>
      </c>
      <c r="C638" s="49" t="s">
        <v>1187</v>
      </c>
      <c r="D638" s="26" t="s">
        <v>1188</v>
      </c>
      <c r="E638" s="37">
        <v>0</v>
      </c>
      <c r="F638" s="30">
        <f>IF(COUNTIF(Tableau8[Exclus], C638) &gt; 0, 1, 0)</f>
        <v>0</v>
      </c>
      <c r="G638" s="47"/>
      <c r="H638" s="47" t="str">
        <f t="shared" si="18"/>
        <v>Non 2008</v>
      </c>
      <c r="I638" s="47" t="str">
        <f t="shared" si="19"/>
        <v>Non 2025</v>
      </c>
      <c r="J638" s="25" t="s">
        <v>3</v>
      </c>
      <c r="K638" s="25"/>
      <c r="L638" s="25"/>
      <c r="M638" s="26" t="s">
        <v>2994</v>
      </c>
    </row>
    <row r="639" spans="1:13" ht="25.5" x14ac:dyDescent="0.2">
      <c r="A639" s="49" t="s">
        <v>1192</v>
      </c>
      <c r="B639" s="26" t="s">
        <v>1191</v>
      </c>
      <c r="C639" s="49" t="s">
        <v>1190</v>
      </c>
      <c r="D639" s="26" t="s">
        <v>1191</v>
      </c>
      <c r="E639" s="37">
        <v>0</v>
      </c>
      <c r="F639" s="30">
        <f>IF(COUNTIF(Tableau8[Exclus], C639) &gt; 0, 1, 0)</f>
        <v>0</v>
      </c>
      <c r="G639" s="47"/>
      <c r="H639" s="47" t="str">
        <f t="shared" si="18"/>
        <v>Non 2008</v>
      </c>
      <c r="I639" s="47" t="str">
        <f t="shared" si="19"/>
        <v>Non 2025</v>
      </c>
      <c r="J639" s="25" t="s">
        <v>3</v>
      </c>
      <c r="K639" s="25"/>
      <c r="L639" s="25"/>
      <c r="M639" s="26" t="s">
        <v>2994</v>
      </c>
    </row>
    <row r="640" spans="1:13" ht="25.5" x14ac:dyDescent="0.2">
      <c r="A640" s="49" t="s">
        <v>1195</v>
      </c>
      <c r="B640" s="26" t="s">
        <v>1194</v>
      </c>
      <c r="C640" s="49" t="s">
        <v>1193</v>
      </c>
      <c r="D640" s="26" t="s">
        <v>1194</v>
      </c>
      <c r="E640" s="37">
        <v>0</v>
      </c>
      <c r="F640" s="30">
        <f>IF(COUNTIF(Tableau8[Exclus], C640) &gt; 0, 1, 0)</f>
        <v>0</v>
      </c>
      <c r="G640" s="47"/>
      <c r="H640" s="47" t="str">
        <f t="shared" si="18"/>
        <v>Non 2008</v>
      </c>
      <c r="I640" s="47" t="str">
        <f t="shared" si="19"/>
        <v>Non 2025</v>
      </c>
      <c r="J640" s="25" t="s">
        <v>3</v>
      </c>
      <c r="K640" s="25"/>
      <c r="L640" s="25"/>
      <c r="M640" s="26" t="s">
        <v>2994</v>
      </c>
    </row>
    <row r="641" spans="1:13" ht="25.5" x14ac:dyDescent="0.2">
      <c r="A641" s="49" t="s">
        <v>1198</v>
      </c>
      <c r="B641" s="26" t="s">
        <v>1197</v>
      </c>
      <c r="C641" s="49" t="s">
        <v>1196</v>
      </c>
      <c r="D641" s="26" t="s">
        <v>1197</v>
      </c>
      <c r="E641" s="37">
        <v>0</v>
      </c>
      <c r="F641" s="30">
        <f>IF(COUNTIF(Tableau8[Exclus], C641) &gt; 0, 1, 0)</f>
        <v>0</v>
      </c>
      <c r="G641" s="47"/>
      <c r="H641" s="47" t="str">
        <f t="shared" si="18"/>
        <v>Non 2008</v>
      </c>
      <c r="I641" s="47" t="str">
        <f t="shared" si="19"/>
        <v>Non 2025</v>
      </c>
      <c r="J641" s="25" t="s">
        <v>3</v>
      </c>
      <c r="K641" s="25"/>
      <c r="L641" s="25"/>
      <c r="M641" s="26" t="s">
        <v>2994</v>
      </c>
    </row>
    <row r="642" spans="1:13" ht="25.5" x14ac:dyDescent="0.2">
      <c r="A642" s="49" t="s">
        <v>1201</v>
      </c>
      <c r="B642" s="26" t="s">
        <v>1200</v>
      </c>
      <c r="C642" s="49" t="s">
        <v>1199</v>
      </c>
      <c r="D642" s="26" t="s">
        <v>1200</v>
      </c>
      <c r="E642" s="37">
        <v>0</v>
      </c>
      <c r="F642" s="30">
        <f>IF(COUNTIF(Tableau8[Exclus], C642) &gt; 0, 1, 0)</f>
        <v>0</v>
      </c>
      <c r="G642" s="47"/>
      <c r="H642" s="47" t="str">
        <f t="shared" ref="H642:H705" si="20">IF(COUNTIF($C$1:$C$2000,A642)&gt;0,"NACE 2008 existant","Non 2008")</f>
        <v>Non 2008</v>
      </c>
      <c r="I642" s="47" t="str">
        <f t="shared" ref="I642:I705" si="21">IF(COUNTIF($A$1:$A$2000,$C642)&gt;0,"Nace 2025 existant","Non 2025")</f>
        <v>Non 2025</v>
      </c>
      <c r="J642" s="25" t="s">
        <v>3</v>
      </c>
      <c r="K642" s="25"/>
      <c r="L642" s="25"/>
      <c r="M642" s="26" t="s">
        <v>2994</v>
      </c>
    </row>
    <row r="643" spans="1:13" ht="25.5" x14ac:dyDescent="0.2">
      <c r="A643" s="49" t="s">
        <v>1204</v>
      </c>
      <c r="B643" s="26" t="s">
        <v>1203</v>
      </c>
      <c r="C643" s="49" t="s">
        <v>1202</v>
      </c>
      <c r="D643" s="26" t="s">
        <v>1203</v>
      </c>
      <c r="E643" s="37">
        <v>0</v>
      </c>
      <c r="F643" s="30">
        <f>IF(COUNTIF(Tableau8[Exclus], C643) &gt; 0, 1, 0)</f>
        <v>0</v>
      </c>
      <c r="G643" s="47"/>
      <c r="H643" s="47" t="str">
        <f t="shared" si="20"/>
        <v>Non 2008</v>
      </c>
      <c r="I643" s="47" t="str">
        <f t="shared" si="21"/>
        <v>Non 2025</v>
      </c>
      <c r="J643" s="25" t="s">
        <v>3</v>
      </c>
      <c r="K643" s="25"/>
      <c r="L643" s="25"/>
      <c r="M643" s="26" t="s">
        <v>2994</v>
      </c>
    </row>
    <row r="644" spans="1:13" ht="25.5" x14ac:dyDescent="0.2">
      <c r="A644" s="49" t="s">
        <v>1207</v>
      </c>
      <c r="B644" s="26" t="s">
        <v>1208</v>
      </c>
      <c r="C644" s="49" t="s">
        <v>1205</v>
      </c>
      <c r="D644" s="26" t="s">
        <v>1206</v>
      </c>
      <c r="E644" s="37">
        <v>0</v>
      </c>
      <c r="F644" s="30">
        <f>IF(COUNTIF(Tableau8[Exclus], C644) &gt; 0, 1, 0)</f>
        <v>0</v>
      </c>
      <c r="G644" s="47"/>
      <c r="H644" s="47" t="str">
        <f t="shared" si="20"/>
        <v>Non 2008</v>
      </c>
      <c r="I644" s="47" t="str">
        <f t="shared" si="21"/>
        <v>Non 2025</v>
      </c>
      <c r="J644" s="25" t="s">
        <v>3</v>
      </c>
      <c r="K644" s="25"/>
      <c r="L644" s="25"/>
      <c r="M644" s="26" t="s">
        <v>2994</v>
      </c>
    </row>
    <row r="645" spans="1:13" ht="25.5" x14ac:dyDescent="0.2">
      <c r="A645" s="49" t="s">
        <v>1211</v>
      </c>
      <c r="B645" s="26" t="s">
        <v>1212</v>
      </c>
      <c r="C645" s="49" t="s">
        <v>1209</v>
      </c>
      <c r="D645" s="26" t="s">
        <v>1210</v>
      </c>
      <c r="E645" s="37">
        <v>0</v>
      </c>
      <c r="F645" s="30">
        <f>IF(COUNTIF(Tableau8[Exclus], C645) &gt; 0, 1, 0)</f>
        <v>0</v>
      </c>
      <c r="G645" s="47"/>
      <c r="H645" s="47" t="str">
        <f t="shared" si="20"/>
        <v>Non 2008</v>
      </c>
      <c r="I645" s="47" t="str">
        <f t="shared" si="21"/>
        <v>Non 2025</v>
      </c>
      <c r="J645" s="25" t="s">
        <v>3</v>
      </c>
      <c r="K645" s="25"/>
      <c r="L645" s="25"/>
      <c r="M645" s="26" t="s">
        <v>2994</v>
      </c>
    </row>
    <row r="646" spans="1:13" ht="25.5" x14ac:dyDescent="0.2">
      <c r="A646" s="49" t="s">
        <v>1215</v>
      </c>
      <c r="B646" s="26" t="s">
        <v>1214</v>
      </c>
      <c r="C646" s="49" t="s">
        <v>1213</v>
      </c>
      <c r="D646" s="26" t="s">
        <v>1214</v>
      </c>
      <c r="E646" s="37">
        <v>0</v>
      </c>
      <c r="F646" s="30">
        <f>IF(COUNTIF(Tableau8[Exclus], C646) &gt; 0, 1, 0)</f>
        <v>0</v>
      </c>
      <c r="G646" s="47"/>
      <c r="H646" s="47" t="str">
        <f t="shared" si="20"/>
        <v>Non 2008</v>
      </c>
      <c r="I646" s="47" t="str">
        <f t="shared" si="21"/>
        <v>Non 2025</v>
      </c>
      <c r="J646" s="25" t="s">
        <v>3</v>
      </c>
      <c r="K646" s="25"/>
      <c r="L646" s="25"/>
      <c r="M646" s="26" t="s">
        <v>2994</v>
      </c>
    </row>
    <row r="647" spans="1:13" ht="25.5" x14ac:dyDescent="0.2">
      <c r="A647" s="49" t="s">
        <v>1218</v>
      </c>
      <c r="B647" s="26" t="s">
        <v>1217</v>
      </c>
      <c r="C647" s="49" t="s">
        <v>1216</v>
      </c>
      <c r="D647" s="26" t="s">
        <v>1217</v>
      </c>
      <c r="E647" s="37">
        <v>0</v>
      </c>
      <c r="F647" s="30">
        <f>IF(COUNTIF(Tableau8[Exclus], C647) &gt; 0, 1, 0)</f>
        <v>0</v>
      </c>
      <c r="G647" s="47"/>
      <c r="H647" s="47" t="str">
        <f t="shared" si="20"/>
        <v>Non 2008</v>
      </c>
      <c r="I647" s="47" t="str">
        <f t="shared" si="21"/>
        <v>Non 2025</v>
      </c>
      <c r="J647" s="25" t="s">
        <v>3</v>
      </c>
      <c r="K647" s="25"/>
      <c r="L647" s="25"/>
      <c r="M647" s="26" t="s">
        <v>2994</v>
      </c>
    </row>
    <row r="648" spans="1:13" ht="25.5" x14ac:dyDescent="0.2">
      <c r="A648" s="49" t="s">
        <v>1221</v>
      </c>
      <c r="B648" s="26" t="s">
        <v>1220</v>
      </c>
      <c r="C648" s="49" t="s">
        <v>1219</v>
      </c>
      <c r="D648" s="26" t="s">
        <v>1220</v>
      </c>
      <c r="E648" s="37">
        <v>0</v>
      </c>
      <c r="F648" s="30">
        <f>IF(COUNTIF(Tableau8[Exclus], C648) &gt; 0, 1, 0)</f>
        <v>0</v>
      </c>
      <c r="G648" s="47"/>
      <c r="H648" s="47" t="str">
        <f t="shared" si="20"/>
        <v>Non 2008</v>
      </c>
      <c r="I648" s="47" t="str">
        <f t="shared" si="21"/>
        <v>Non 2025</v>
      </c>
      <c r="J648" s="25" t="s">
        <v>3</v>
      </c>
      <c r="K648" s="25"/>
      <c r="L648" s="25"/>
      <c r="M648" s="26" t="s">
        <v>2994</v>
      </c>
    </row>
    <row r="649" spans="1:13" ht="38.25" x14ac:dyDescent="0.2">
      <c r="A649" s="49" t="s">
        <v>1224</v>
      </c>
      <c r="B649" s="26" t="s">
        <v>1225</v>
      </c>
      <c r="C649" s="49" t="s">
        <v>1222</v>
      </c>
      <c r="D649" s="26" t="s">
        <v>1223</v>
      </c>
      <c r="E649" s="37">
        <v>0</v>
      </c>
      <c r="F649" s="30">
        <f>IF(COUNTIF(Tableau8[Exclus], C649) &gt; 0, 1, 0)</f>
        <v>0</v>
      </c>
      <c r="G649" s="47"/>
      <c r="H649" s="47" t="str">
        <f t="shared" si="20"/>
        <v>Non 2008</v>
      </c>
      <c r="I649" s="47" t="str">
        <f t="shared" si="21"/>
        <v>Non 2025</v>
      </c>
      <c r="J649" s="25" t="s">
        <v>3</v>
      </c>
      <c r="K649" s="25"/>
      <c r="L649" s="25"/>
      <c r="M649" s="26" t="s">
        <v>2994</v>
      </c>
    </row>
    <row r="650" spans="1:13" ht="25.5" x14ac:dyDescent="0.2">
      <c r="A650" s="49" t="s">
        <v>1228</v>
      </c>
      <c r="B650" s="26" t="s">
        <v>1227</v>
      </c>
      <c r="C650" s="49" t="s">
        <v>1226</v>
      </c>
      <c r="D650" s="26" t="s">
        <v>1227</v>
      </c>
      <c r="E650" s="37">
        <v>0</v>
      </c>
      <c r="F650" s="30">
        <f>IF(COUNTIF(Tableau8[Exclus], C650) &gt; 0, 1, 0)</f>
        <v>0</v>
      </c>
      <c r="G650" s="47"/>
      <c r="H650" s="47" t="str">
        <f t="shared" si="20"/>
        <v>Non 2008</v>
      </c>
      <c r="I650" s="47" t="str">
        <f t="shared" si="21"/>
        <v>Non 2025</v>
      </c>
      <c r="J650" s="25" t="s">
        <v>3</v>
      </c>
      <c r="K650" s="25"/>
      <c r="L650" s="25"/>
      <c r="M650" s="26" t="s">
        <v>2994</v>
      </c>
    </row>
    <row r="651" spans="1:13" x14ac:dyDescent="0.2">
      <c r="A651" s="49" t="s">
        <v>1229</v>
      </c>
      <c r="B651" s="26" t="s">
        <v>1230</v>
      </c>
      <c r="C651" s="49" t="s">
        <v>1229</v>
      </c>
      <c r="D651" s="26" t="s">
        <v>1230</v>
      </c>
      <c r="E651" s="37">
        <v>0</v>
      </c>
      <c r="F651" s="30">
        <f>IF(COUNTIF(Tableau8[Exclus], C651) &gt; 0, 1, 0)</f>
        <v>0</v>
      </c>
      <c r="G651" s="47"/>
      <c r="H651" s="47" t="str">
        <f t="shared" si="20"/>
        <v>NACE 2008 existant</v>
      </c>
      <c r="I651" s="47" t="str">
        <f t="shared" si="21"/>
        <v>Nace 2025 existant</v>
      </c>
      <c r="J651" s="25" t="s">
        <v>3</v>
      </c>
      <c r="K651" s="25"/>
      <c r="L651" s="25"/>
      <c r="M651" s="26"/>
    </row>
    <row r="652" spans="1:13" ht="38.25" x14ac:dyDescent="0.2">
      <c r="A652" s="49" t="s">
        <v>1233</v>
      </c>
      <c r="B652" s="26" t="s">
        <v>1234</v>
      </c>
      <c r="C652" s="49" t="s">
        <v>1231</v>
      </c>
      <c r="D652" s="26" t="s">
        <v>1232</v>
      </c>
      <c r="E652" s="37">
        <v>1</v>
      </c>
      <c r="F652" s="30">
        <f>IF(COUNTIF(Tableau8[Exclus], C652) &gt; 0, 1, 0)</f>
        <v>1</v>
      </c>
      <c r="G652" s="75" t="str">
        <f>'NACE_ 2008 Exclus'!D97</f>
        <v>Exclus suite au Décret SESAM si plus de 5 ETP occupés</v>
      </c>
      <c r="H652" s="47" t="str">
        <f t="shared" si="20"/>
        <v>Non 2008</v>
      </c>
      <c r="I652" s="47" t="str">
        <f t="shared" si="21"/>
        <v>Non 2025</v>
      </c>
      <c r="J652" s="25" t="s">
        <v>19</v>
      </c>
      <c r="K652" s="25"/>
      <c r="L652" s="25"/>
      <c r="M652" s="26" t="s">
        <v>2994</v>
      </c>
    </row>
    <row r="653" spans="1:13" ht="38.25" x14ac:dyDescent="0.2">
      <c r="A653" s="49" t="s">
        <v>1233</v>
      </c>
      <c r="B653" s="26" t="s">
        <v>1234</v>
      </c>
      <c r="C653" s="49" t="s">
        <v>1237</v>
      </c>
      <c r="D653" s="26" t="s">
        <v>1238</v>
      </c>
      <c r="E653" s="37">
        <v>1</v>
      </c>
      <c r="F653" s="30">
        <f>IF(COUNTIF(Tableau8[Exclus], C653) &gt; 0, 1, 0)</f>
        <v>1</v>
      </c>
      <c r="G653" s="75" t="str">
        <f>'NACE_ 2008 Exclus'!D98</f>
        <v>Exclus suite au Décret SESAM si plus de 5 ETP occupés</v>
      </c>
      <c r="H653" s="47" t="str">
        <f t="shared" si="20"/>
        <v>Non 2008</v>
      </c>
      <c r="I653" s="47" t="str">
        <f t="shared" si="21"/>
        <v>Non 2025</v>
      </c>
      <c r="J653" s="25" t="s">
        <v>19</v>
      </c>
      <c r="K653" s="25"/>
      <c r="L653" s="25"/>
      <c r="M653" s="26" t="s">
        <v>2994</v>
      </c>
    </row>
    <row r="654" spans="1:13" ht="51" x14ac:dyDescent="0.2">
      <c r="A654" s="49" t="s">
        <v>1233</v>
      </c>
      <c r="B654" s="26" t="s">
        <v>1234</v>
      </c>
      <c r="C654" s="49" t="s">
        <v>1239</v>
      </c>
      <c r="D654" s="26" t="s">
        <v>1240</v>
      </c>
      <c r="E654" s="37">
        <v>1</v>
      </c>
      <c r="F654" s="30">
        <f>IF(COUNTIF(Tableau8[Exclus], C654) &gt; 0, 1, 0)</f>
        <v>1</v>
      </c>
      <c r="G654" s="75" t="str">
        <f>'NACE_ 2008 Exclus'!D99</f>
        <v>Exclus suite au Décret SESAM si plus de 5 ETP occupés</v>
      </c>
      <c r="H654" s="47" t="str">
        <f t="shared" si="20"/>
        <v>Non 2008</v>
      </c>
      <c r="I654" s="47" t="str">
        <f t="shared" si="21"/>
        <v>Non 2025</v>
      </c>
      <c r="J654" s="25" t="s">
        <v>19</v>
      </c>
      <c r="K654" s="25"/>
      <c r="L654" s="25"/>
      <c r="M654" s="26" t="s">
        <v>2994</v>
      </c>
    </row>
    <row r="655" spans="1:13" ht="51" x14ac:dyDescent="0.2">
      <c r="A655" s="49" t="s">
        <v>1233</v>
      </c>
      <c r="B655" s="26" t="s">
        <v>1234</v>
      </c>
      <c r="C655" s="49" t="s">
        <v>1241</v>
      </c>
      <c r="D655" s="26" t="s">
        <v>1242</v>
      </c>
      <c r="E655" s="37">
        <v>1</v>
      </c>
      <c r="F655" s="30">
        <f>IF(COUNTIF(Tableau8[Exclus], C655) &gt; 0, 1, 0)</f>
        <v>1</v>
      </c>
      <c r="G655" s="75" t="str">
        <f>'NACE_ 2008 Exclus'!D100</f>
        <v>Exclus suite au Décret SESAM si plus de 5 ETP occupés</v>
      </c>
      <c r="H655" s="47" t="str">
        <f t="shared" si="20"/>
        <v>Non 2008</v>
      </c>
      <c r="I655" s="47" t="str">
        <f t="shared" si="21"/>
        <v>Non 2025</v>
      </c>
      <c r="J655" s="25" t="s">
        <v>19</v>
      </c>
      <c r="K655" s="25"/>
      <c r="L655" s="25"/>
      <c r="M655" s="26" t="s">
        <v>2994</v>
      </c>
    </row>
    <row r="656" spans="1:13" ht="38.25" x14ac:dyDescent="0.2">
      <c r="A656" s="49" t="s">
        <v>1233</v>
      </c>
      <c r="B656" s="26" t="s">
        <v>1234</v>
      </c>
      <c r="C656" s="49" t="s">
        <v>1243</v>
      </c>
      <c r="D656" s="26" t="s">
        <v>1244</v>
      </c>
      <c r="E656" s="37">
        <v>1</v>
      </c>
      <c r="F656" s="30">
        <f>IF(COUNTIF(Tableau8[Exclus], C656) &gt; 0, 1, 0)</f>
        <v>1</v>
      </c>
      <c r="G656" s="75" t="str">
        <f>'NACE_ 2008 Exclus'!D101</f>
        <v>Exclus suite au Décret SESAM si plus de 5 ETP occupés</v>
      </c>
      <c r="H656" s="47" t="str">
        <f t="shared" si="20"/>
        <v>Non 2008</v>
      </c>
      <c r="I656" s="47" t="str">
        <f t="shared" si="21"/>
        <v>Non 2025</v>
      </c>
      <c r="J656" s="25" t="s">
        <v>19</v>
      </c>
      <c r="K656" s="25"/>
      <c r="L656" s="25"/>
      <c r="M656" s="26" t="s">
        <v>2994</v>
      </c>
    </row>
    <row r="657" spans="1:13" ht="38.25" x14ac:dyDescent="0.2">
      <c r="A657" s="49" t="s">
        <v>1233</v>
      </c>
      <c r="B657" s="26" t="s">
        <v>1234</v>
      </c>
      <c r="C657" s="49" t="s">
        <v>1460</v>
      </c>
      <c r="D657" s="26" t="s">
        <v>1461</v>
      </c>
      <c r="E657" s="25">
        <v>1</v>
      </c>
      <c r="F657" s="30">
        <f>IF(COUNTIF(Tableau8[Exclus], C657) &gt; 0, 1, 0)</f>
        <v>1</v>
      </c>
      <c r="G657" s="75" t="str">
        <f>'NACE_ 2008 Exclus'!D169</f>
        <v>Exclus suite au Décret SESAM si plus de 5 ETP occupés</v>
      </c>
      <c r="H657" s="47" t="str">
        <f t="shared" si="20"/>
        <v>Non 2008</v>
      </c>
      <c r="I657" s="47" t="str">
        <f t="shared" si="21"/>
        <v>Non 2025</v>
      </c>
      <c r="J657" s="25" t="s">
        <v>18</v>
      </c>
      <c r="K657" s="25"/>
      <c r="L657" s="25"/>
      <c r="M657" s="25"/>
    </row>
    <row r="658" spans="1:13" ht="38.25" x14ac:dyDescent="0.2">
      <c r="A658" s="49" t="s">
        <v>1233</v>
      </c>
      <c r="B658" s="26" t="s">
        <v>1234</v>
      </c>
      <c r="C658" s="49" t="s">
        <v>1235</v>
      </c>
      <c r="D658" s="26" t="s">
        <v>1465</v>
      </c>
      <c r="E658" s="25">
        <v>1</v>
      </c>
      <c r="F658" s="30">
        <f>IF(COUNTIF(Tableau8[Exclus], C658) &gt; 0, 1, 0)</f>
        <v>1</v>
      </c>
      <c r="G658" s="75" t="str">
        <f>'NACE_ 2008 Exclus'!$D$171</f>
        <v>Exclus suite au Décret SESAM si plus de 5 ETP occupés</v>
      </c>
      <c r="H658" s="47" t="str">
        <f t="shared" si="20"/>
        <v>Non 2008</v>
      </c>
      <c r="I658" s="47" t="str">
        <f t="shared" si="21"/>
        <v>Nace 2025 existant</v>
      </c>
      <c r="J658" s="25" t="s">
        <v>18</v>
      </c>
      <c r="K658" s="25"/>
      <c r="L658" s="25"/>
      <c r="M658" s="25"/>
    </row>
    <row r="659" spans="1:13" ht="38.25" x14ac:dyDescent="0.2">
      <c r="A659" s="49" t="s">
        <v>1233</v>
      </c>
      <c r="B659" s="26" t="s">
        <v>1234</v>
      </c>
      <c r="C659" s="49" t="s">
        <v>1468</v>
      </c>
      <c r="D659" s="26" t="s">
        <v>1469</v>
      </c>
      <c r="E659" s="25">
        <v>1</v>
      </c>
      <c r="F659" s="30">
        <f>IF(COUNTIF(Tableau8[Exclus], C659) &gt; 0, 1, 0)</f>
        <v>1</v>
      </c>
      <c r="G659" s="75" t="str">
        <f>'NACE_ 2008 Exclus'!$D$173</f>
        <v>Exclus suite au Décret SESAM si plus de 5 ETP occupés</v>
      </c>
      <c r="H659" s="47" t="str">
        <f t="shared" si="20"/>
        <v>Non 2008</v>
      </c>
      <c r="I659" s="47" t="str">
        <f t="shared" si="21"/>
        <v>Non 2025</v>
      </c>
      <c r="J659" s="25" t="s">
        <v>18</v>
      </c>
      <c r="K659" s="25"/>
      <c r="L659" s="25"/>
      <c r="M659" s="25"/>
    </row>
    <row r="660" spans="1:13" ht="38.25" x14ac:dyDescent="0.2">
      <c r="A660" s="49" t="s">
        <v>1247</v>
      </c>
      <c r="B660" s="26" t="s">
        <v>1248</v>
      </c>
      <c r="C660" s="49" t="s">
        <v>1245</v>
      </c>
      <c r="D660" s="26" t="s">
        <v>1246</v>
      </c>
      <c r="E660" s="37">
        <v>1</v>
      </c>
      <c r="F660" s="30">
        <f>IF(COUNTIF(Tableau8[Exclus], C660) &gt; 0, 1, 0)</f>
        <v>1</v>
      </c>
      <c r="G660" s="75" t="str">
        <f>'NACE_ 2008 Exclus'!D102</f>
        <v>Exclus suite au Décret SESAM si plus de 5 ETP occupés</v>
      </c>
      <c r="H660" s="47" t="str">
        <f t="shared" si="20"/>
        <v>Non 2008</v>
      </c>
      <c r="I660" s="47" t="str">
        <f t="shared" si="21"/>
        <v>Non 2025</v>
      </c>
      <c r="J660" s="25" t="s">
        <v>19</v>
      </c>
      <c r="K660" s="25"/>
      <c r="L660" s="25"/>
      <c r="M660" s="26" t="s">
        <v>2994</v>
      </c>
    </row>
    <row r="661" spans="1:13" ht="38.25" x14ac:dyDescent="0.2">
      <c r="A661" s="49" t="s">
        <v>1247</v>
      </c>
      <c r="B661" s="26" t="s">
        <v>1248</v>
      </c>
      <c r="C661" s="49" t="s">
        <v>1249</v>
      </c>
      <c r="D661" s="26" t="s">
        <v>1250</v>
      </c>
      <c r="E661" s="37">
        <v>1</v>
      </c>
      <c r="F661" s="30">
        <f>IF(COUNTIF(Tableau8[Exclus], C661) &gt; 0, 1, 0)</f>
        <v>1</v>
      </c>
      <c r="G661" s="75" t="str">
        <f>'NACE_ 2008 Exclus'!D103</f>
        <v>Exclus suite au Décret SESAM si plus de 5 ETP occupés</v>
      </c>
      <c r="H661" s="47" t="str">
        <f t="shared" si="20"/>
        <v>Non 2008</v>
      </c>
      <c r="I661" s="47" t="str">
        <f t="shared" si="21"/>
        <v>Non 2025</v>
      </c>
      <c r="J661" s="25" t="s">
        <v>19</v>
      </c>
      <c r="K661" s="25"/>
      <c r="L661" s="25"/>
      <c r="M661" s="26" t="s">
        <v>2994</v>
      </c>
    </row>
    <row r="662" spans="1:13" ht="38.25" x14ac:dyDescent="0.2">
      <c r="A662" s="49" t="s">
        <v>1247</v>
      </c>
      <c r="B662" s="26" t="s">
        <v>1248</v>
      </c>
      <c r="C662" s="49" t="s">
        <v>985</v>
      </c>
      <c r="D662" s="26" t="s">
        <v>1462</v>
      </c>
      <c r="E662" s="25">
        <v>1</v>
      </c>
      <c r="F662" s="30">
        <f>IF(COUNTIF(Tableau8[Exclus], C662) &gt; 0, 1, 0)</f>
        <v>1</v>
      </c>
      <c r="G662" s="75" t="str">
        <f>'NACE_ 2008 Exclus'!D170</f>
        <v>Exclus suite au Décret SESAM si plus de 5 ETP occupés</v>
      </c>
      <c r="H662" s="47" t="str">
        <f t="shared" si="20"/>
        <v>Non 2008</v>
      </c>
      <c r="I662" s="47" t="str">
        <f t="shared" si="21"/>
        <v>Nace 2025 existant</v>
      </c>
      <c r="J662" s="25" t="s">
        <v>18</v>
      </c>
      <c r="K662" s="25"/>
      <c r="L662" s="25"/>
      <c r="M662" s="25"/>
    </row>
    <row r="663" spans="1:13" ht="25.5" x14ac:dyDescent="0.2">
      <c r="A663" s="49" t="s">
        <v>1247</v>
      </c>
      <c r="B663" s="26" t="s">
        <v>1248</v>
      </c>
      <c r="C663" s="49" t="s">
        <v>1463</v>
      </c>
      <c r="D663" s="26" t="s">
        <v>1464</v>
      </c>
      <c r="E663" s="25">
        <v>1</v>
      </c>
      <c r="F663" s="30">
        <f>IF(COUNTIF(Tableau8[Exclus], C663) &gt; 0, 1, 0)</f>
        <v>1</v>
      </c>
      <c r="G663" s="75" t="str">
        <f>'NACE_ 2008 Exclus'!D171</f>
        <v>Exclus suite au Décret SESAM si plus de 5 ETP occupés</v>
      </c>
      <c r="H663" s="47" t="str">
        <f t="shared" si="20"/>
        <v>Non 2008</v>
      </c>
      <c r="I663" s="47" t="str">
        <f t="shared" si="21"/>
        <v>Non 2025</v>
      </c>
      <c r="J663" s="25" t="s">
        <v>18</v>
      </c>
      <c r="K663" s="25"/>
      <c r="L663" s="25"/>
      <c r="M663" s="25"/>
    </row>
    <row r="664" spans="1:13" ht="25.5" x14ac:dyDescent="0.2">
      <c r="A664" s="49" t="s">
        <v>1247</v>
      </c>
      <c r="B664" s="26" t="s">
        <v>1248</v>
      </c>
      <c r="C664" s="49" t="s">
        <v>1235</v>
      </c>
      <c r="D664" s="26" t="s">
        <v>1465</v>
      </c>
      <c r="E664" s="37">
        <v>1</v>
      </c>
      <c r="F664" s="30">
        <f>IF(COUNTIF(Tableau8[Exclus], C664) &gt; 0, 1, 0)</f>
        <v>1</v>
      </c>
      <c r="G664" s="75" t="str">
        <f>'NACE_ 2008 Exclus'!$D$172</f>
        <v>Exclus suite au Décret SESAM si plus de 5 ETP occupés</v>
      </c>
      <c r="H664" s="47" t="str">
        <f t="shared" si="20"/>
        <v>Non 2008</v>
      </c>
      <c r="I664" s="47" t="str">
        <f t="shared" si="21"/>
        <v>Nace 2025 existant</v>
      </c>
      <c r="J664" s="25" t="s">
        <v>19</v>
      </c>
      <c r="K664" s="25"/>
      <c r="L664" s="25"/>
      <c r="M664" s="26" t="s">
        <v>2994</v>
      </c>
    </row>
    <row r="665" spans="1:13" ht="25.5" x14ac:dyDescent="0.2">
      <c r="A665" s="49" t="s">
        <v>1247</v>
      </c>
      <c r="B665" s="26" t="s">
        <v>1248</v>
      </c>
      <c r="C665" s="49" t="s">
        <v>1468</v>
      </c>
      <c r="D665" s="26" t="s">
        <v>1469</v>
      </c>
      <c r="E665" s="25">
        <v>1</v>
      </c>
      <c r="F665" s="30">
        <f>IF(COUNTIF(Tableau8[Exclus], C665) &gt; 0, 1, 0)</f>
        <v>1</v>
      </c>
      <c r="G665" s="75" t="str">
        <f>'NACE_ 2008 Exclus'!$D$173</f>
        <v>Exclus suite au Décret SESAM si plus de 5 ETP occupés</v>
      </c>
      <c r="H665" s="47" t="str">
        <f t="shared" si="20"/>
        <v>Non 2008</v>
      </c>
      <c r="I665" s="47" t="str">
        <f t="shared" si="21"/>
        <v>Non 2025</v>
      </c>
      <c r="J665" s="25" t="s">
        <v>18</v>
      </c>
      <c r="K665" s="25"/>
      <c r="L665" s="25"/>
      <c r="M665" s="25"/>
    </row>
    <row r="666" spans="1:13" ht="25.5" x14ac:dyDescent="0.2">
      <c r="A666" s="49" t="s">
        <v>1251</v>
      </c>
      <c r="B666" s="26" t="s">
        <v>1253</v>
      </c>
      <c r="C666" s="49" t="s">
        <v>1251</v>
      </c>
      <c r="D666" s="26" t="s">
        <v>2659</v>
      </c>
      <c r="E666" s="37">
        <v>1</v>
      </c>
      <c r="F666" s="30">
        <f>IF(COUNTIF(Tableau8[Exclus], C666) &gt; 0, 1, 0)</f>
        <v>1</v>
      </c>
      <c r="G666" s="75" t="str">
        <f>'NACE_ 2008 Exclus'!D104</f>
        <v>Exclus suite au Décret SESAM si plus de 5 ETP occupés</v>
      </c>
      <c r="H666" s="47" t="str">
        <f t="shared" si="20"/>
        <v>NACE 2008 existant</v>
      </c>
      <c r="I666" s="47" t="str">
        <f t="shared" si="21"/>
        <v>Nace 2025 existant</v>
      </c>
      <c r="J666" s="25" t="s">
        <v>19</v>
      </c>
      <c r="K666" s="25"/>
      <c r="L666" s="25"/>
      <c r="M666" s="26"/>
    </row>
    <row r="667" spans="1:13" ht="25.5" x14ac:dyDescent="0.2">
      <c r="A667" s="49" t="s">
        <v>1251</v>
      </c>
      <c r="B667" s="26" t="s">
        <v>1253</v>
      </c>
      <c r="C667" s="49" t="s">
        <v>1460</v>
      </c>
      <c r="D667" s="26" t="s">
        <v>1461</v>
      </c>
      <c r="E667" s="37">
        <v>1</v>
      </c>
      <c r="F667" s="30">
        <f>IF(COUNTIF(Tableau8[Exclus], C667) &gt; 0, 1, 0)</f>
        <v>1</v>
      </c>
      <c r="G667" s="75" t="str">
        <f>'NACE_ 2008 Exclus'!D169</f>
        <v>Exclus suite au Décret SESAM si plus de 5 ETP occupés</v>
      </c>
      <c r="H667" s="47" t="str">
        <f t="shared" si="20"/>
        <v>NACE 2008 existant</v>
      </c>
      <c r="I667" s="47" t="str">
        <f t="shared" si="21"/>
        <v>Non 2025</v>
      </c>
      <c r="J667" s="25" t="s">
        <v>19</v>
      </c>
      <c r="K667" s="25"/>
      <c r="L667" s="25"/>
      <c r="M667" s="26" t="s">
        <v>2994</v>
      </c>
    </row>
    <row r="668" spans="1:13" ht="25.5" x14ac:dyDescent="0.2">
      <c r="A668" s="49" t="s">
        <v>1251</v>
      </c>
      <c r="B668" s="26" t="s">
        <v>1253</v>
      </c>
      <c r="C668" s="49" t="s">
        <v>1235</v>
      </c>
      <c r="D668" s="26" t="s">
        <v>1465</v>
      </c>
      <c r="E668" s="25">
        <v>1</v>
      </c>
      <c r="F668" s="30">
        <f>IF(COUNTIF(Tableau8[Exclus], C668) &gt; 0, 1, 0)</f>
        <v>1</v>
      </c>
      <c r="G668" s="75" t="str">
        <f>'NACE_ 2008 Exclus'!$D$172</f>
        <v>Exclus suite au Décret SESAM si plus de 5 ETP occupés</v>
      </c>
      <c r="H668" s="47" t="str">
        <f t="shared" si="20"/>
        <v>NACE 2008 existant</v>
      </c>
      <c r="I668" s="47" t="str">
        <f t="shared" si="21"/>
        <v>Nace 2025 existant</v>
      </c>
      <c r="J668" s="25" t="s">
        <v>18</v>
      </c>
      <c r="K668" s="25"/>
      <c r="L668" s="25"/>
      <c r="M668" s="25"/>
    </row>
    <row r="669" spans="1:13" ht="25.5" x14ac:dyDescent="0.2">
      <c r="A669" s="49" t="s">
        <v>1251</v>
      </c>
      <c r="B669" s="26" t="s">
        <v>1253</v>
      </c>
      <c r="C669" s="49" t="s">
        <v>1468</v>
      </c>
      <c r="D669" s="26" t="s">
        <v>1469</v>
      </c>
      <c r="E669" s="25">
        <v>1</v>
      </c>
      <c r="F669" s="30">
        <f>IF(COUNTIF(Tableau8[Exclus], C669) &gt; 0, 1, 0)</f>
        <v>1</v>
      </c>
      <c r="G669" s="75" t="str">
        <f>'NACE_ 2008 Exclus'!$D$173</f>
        <v>Exclus suite au Décret SESAM si plus de 5 ETP occupés</v>
      </c>
      <c r="H669" s="47" t="str">
        <f t="shared" si="20"/>
        <v>NACE 2008 existant</v>
      </c>
      <c r="I669" s="47" t="str">
        <f t="shared" si="21"/>
        <v>Non 2025</v>
      </c>
      <c r="J669" s="25" t="s">
        <v>18</v>
      </c>
      <c r="K669" s="25"/>
      <c r="L669" s="25"/>
      <c r="M669" s="25"/>
    </row>
    <row r="670" spans="1:13" ht="51" x14ac:dyDescent="0.2">
      <c r="A670" s="49" t="s">
        <v>1254</v>
      </c>
      <c r="B670" s="26" t="s">
        <v>1256</v>
      </c>
      <c r="C670" s="49" t="s">
        <v>1254</v>
      </c>
      <c r="D670" s="26" t="s">
        <v>2658</v>
      </c>
      <c r="E670" s="37">
        <v>1</v>
      </c>
      <c r="F670" s="30">
        <f>IF(COUNTIF(Tableau8[Exclus], C670) &gt; 0, 1, 0)</f>
        <v>1</v>
      </c>
      <c r="G670" s="75" t="str">
        <f>'NACE_ 2008 Exclus'!D105</f>
        <v>Exclus suite au Décret SESAM si plus de 5 ETP occupés</v>
      </c>
      <c r="H670" s="47" t="str">
        <f t="shared" si="20"/>
        <v>NACE 2008 existant</v>
      </c>
      <c r="I670" s="47" t="str">
        <f t="shared" si="21"/>
        <v>Nace 2025 existant</v>
      </c>
      <c r="J670" s="25" t="s">
        <v>19</v>
      </c>
      <c r="K670" s="25"/>
      <c r="L670" s="25"/>
      <c r="M670" s="26"/>
    </row>
    <row r="671" spans="1:13" ht="38.25" x14ac:dyDescent="0.2">
      <c r="A671" s="49" t="s">
        <v>1254</v>
      </c>
      <c r="B671" s="26" t="s">
        <v>1256</v>
      </c>
      <c r="C671" s="49" t="s">
        <v>1460</v>
      </c>
      <c r="D671" s="26" t="s">
        <v>1461</v>
      </c>
      <c r="E671" s="25">
        <v>1</v>
      </c>
      <c r="F671" s="30">
        <f>IF(COUNTIF(Tableau8[Exclus], C671) &gt; 0, 1, 0)</f>
        <v>1</v>
      </c>
      <c r="G671" s="75" t="str">
        <f>'NACE_ 2008 Exclus'!D169</f>
        <v>Exclus suite au Décret SESAM si plus de 5 ETP occupés</v>
      </c>
      <c r="H671" s="47" t="str">
        <f t="shared" si="20"/>
        <v>NACE 2008 existant</v>
      </c>
      <c r="I671" s="47" t="str">
        <f t="shared" si="21"/>
        <v>Non 2025</v>
      </c>
      <c r="J671" s="25" t="s">
        <v>18</v>
      </c>
      <c r="K671" s="25"/>
      <c r="L671" s="25"/>
      <c r="M671" s="25"/>
    </row>
    <row r="672" spans="1:13" ht="38.25" x14ac:dyDescent="0.2">
      <c r="A672" s="49" t="s">
        <v>1254</v>
      </c>
      <c r="B672" s="26" t="s">
        <v>1256</v>
      </c>
      <c r="C672" s="49" t="s">
        <v>1235</v>
      </c>
      <c r="D672" s="26" t="s">
        <v>1465</v>
      </c>
      <c r="E672" s="25">
        <v>1</v>
      </c>
      <c r="F672" s="30">
        <f>IF(COUNTIF(Tableau8[Exclus], C672) &gt; 0, 1, 0)</f>
        <v>1</v>
      </c>
      <c r="G672" s="75" t="str">
        <f>'NACE_ 2008 Exclus'!$D$172</f>
        <v>Exclus suite au Décret SESAM si plus de 5 ETP occupés</v>
      </c>
      <c r="H672" s="47" t="str">
        <f t="shared" si="20"/>
        <v>NACE 2008 existant</v>
      </c>
      <c r="I672" s="47" t="str">
        <f t="shared" si="21"/>
        <v>Nace 2025 existant</v>
      </c>
      <c r="J672" s="25" t="s">
        <v>18</v>
      </c>
      <c r="K672" s="25"/>
      <c r="L672" s="25"/>
      <c r="M672" s="25"/>
    </row>
    <row r="673" spans="1:13" ht="38.25" x14ac:dyDescent="0.2">
      <c r="A673" s="49" t="s">
        <v>1254</v>
      </c>
      <c r="B673" s="26" t="s">
        <v>1256</v>
      </c>
      <c r="C673" s="49" t="s">
        <v>1468</v>
      </c>
      <c r="D673" s="26" t="s">
        <v>1469</v>
      </c>
      <c r="E673" s="25">
        <v>1</v>
      </c>
      <c r="F673" s="30">
        <f>IF(COUNTIF(Tableau8[Exclus], C673) &gt; 0, 1, 0)</f>
        <v>1</v>
      </c>
      <c r="G673" s="75" t="str">
        <f>'NACE_ 2008 Exclus'!$D$173</f>
        <v>Exclus suite au Décret SESAM si plus de 5 ETP occupés</v>
      </c>
      <c r="H673" s="47" t="str">
        <f t="shared" si="20"/>
        <v>NACE 2008 existant</v>
      </c>
      <c r="I673" s="47" t="str">
        <f t="shared" si="21"/>
        <v>Non 2025</v>
      </c>
      <c r="J673" s="25" t="s">
        <v>18</v>
      </c>
      <c r="K673" s="25"/>
      <c r="L673" s="25"/>
      <c r="M673" s="25"/>
    </row>
    <row r="674" spans="1:13" ht="25.5" x14ac:dyDescent="0.2">
      <c r="A674" s="49" t="s">
        <v>1257</v>
      </c>
      <c r="B674" s="26" t="s">
        <v>1259</v>
      </c>
      <c r="C674" s="49" t="s">
        <v>1257</v>
      </c>
      <c r="D674" s="26" t="s">
        <v>2657</v>
      </c>
      <c r="E674" s="37">
        <v>1</v>
      </c>
      <c r="F674" s="30">
        <f>IF(COUNTIF(Tableau8[Exclus], C674) &gt; 0, 1, 0)</f>
        <v>1</v>
      </c>
      <c r="G674" s="75" t="str">
        <f>'NACE_ 2008 Exclus'!D106</f>
        <v>Exclus suite au Décret SESAM si plus de 5 ETP occupés</v>
      </c>
      <c r="H674" s="47" t="str">
        <f t="shared" si="20"/>
        <v>NACE 2008 existant</v>
      </c>
      <c r="I674" s="47" t="str">
        <f t="shared" si="21"/>
        <v>Nace 2025 existant</v>
      </c>
      <c r="J674" s="25" t="s">
        <v>19</v>
      </c>
      <c r="K674" s="25"/>
      <c r="L674" s="25"/>
      <c r="M674" s="26"/>
    </row>
    <row r="675" spans="1:13" ht="25.5" x14ac:dyDescent="0.2">
      <c r="A675" s="49" t="s">
        <v>1257</v>
      </c>
      <c r="B675" s="26" t="s">
        <v>1259</v>
      </c>
      <c r="C675" s="49" t="s">
        <v>1460</v>
      </c>
      <c r="D675" s="26" t="s">
        <v>1461</v>
      </c>
      <c r="E675" s="25">
        <v>1</v>
      </c>
      <c r="F675" s="30">
        <f>IF(COUNTIF(Tableau8[Exclus], C675) &gt; 0, 1, 0)</f>
        <v>1</v>
      </c>
      <c r="G675" s="75" t="str">
        <f>'NACE_ 2008 Exclus'!D169</f>
        <v>Exclus suite au Décret SESAM si plus de 5 ETP occupés</v>
      </c>
      <c r="H675" s="47" t="str">
        <f t="shared" si="20"/>
        <v>NACE 2008 existant</v>
      </c>
      <c r="I675" s="47" t="str">
        <f t="shared" si="21"/>
        <v>Non 2025</v>
      </c>
      <c r="J675" s="25" t="s">
        <v>18</v>
      </c>
      <c r="K675" s="25"/>
      <c r="L675" s="25"/>
      <c r="M675" s="25"/>
    </row>
    <row r="676" spans="1:13" ht="25.5" x14ac:dyDescent="0.2">
      <c r="A676" s="49" t="s">
        <v>1257</v>
      </c>
      <c r="B676" s="26" t="s">
        <v>1259</v>
      </c>
      <c r="C676" s="49" t="s">
        <v>1235</v>
      </c>
      <c r="D676" s="26" t="s">
        <v>1465</v>
      </c>
      <c r="E676" s="25">
        <v>1</v>
      </c>
      <c r="F676" s="30">
        <f>IF(COUNTIF(Tableau8[Exclus], C676) &gt; 0, 1, 0)</f>
        <v>1</v>
      </c>
      <c r="G676" s="75" t="str">
        <f>'NACE_ 2008 Exclus'!$D$172</f>
        <v>Exclus suite au Décret SESAM si plus de 5 ETP occupés</v>
      </c>
      <c r="H676" s="47" t="str">
        <f t="shared" si="20"/>
        <v>NACE 2008 existant</v>
      </c>
      <c r="I676" s="47" t="str">
        <f t="shared" si="21"/>
        <v>Nace 2025 existant</v>
      </c>
      <c r="J676" s="25" t="s">
        <v>18</v>
      </c>
      <c r="K676" s="25"/>
      <c r="L676" s="25"/>
      <c r="M676" s="25"/>
    </row>
    <row r="677" spans="1:13" ht="25.5" x14ac:dyDescent="0.2">
      <c r="A677" s="49" t="s">
        <v>1257</v>
      </c>
      <c r="B677" s="26" t="s">
        <v>1259</v>
      </c>
      <c r="C677" s="49" t="s">
        <v>1468</v>
      </c>
      <c r="D677" s="26" t="s">
        <v>1469</v>
      </c>
      <c r="E677" s="25">
        <v>1</v>
      </c>
      <c r="F677" s="30">
        <f>IF(COUNTIF(Tableau8[Exclus], C677) &gt; 0, 1, 0)</f>
        <v>1</v>
      </c>
      <c r="G677" s="75" t="str">
        <f>'NACE_ 2008 Exclus'!$D$173</f>
        <v>Exclus suite au Décret SESAM si plus de 5 ETP occupés</v>
      </c>
      <c r="H677" s="47" t="str">
        <f t="shared" si="20"/>
        <v>NACE 2008 existant</v>
      </c>
      <c r="I677" s="47" t="str">
        <f t="shared" si="21"/>
        <v>Non 2025</v>
      </c>
      <c r="J677" s="25" t="s">
        <v>18</v>
      </c>
      <c r="K677" s="25"/>
      <c r="L677" s="25"/>
      <c r="M677" s="25"/>
    </row>
    <row r="678" spans="1:13" ht="25.5" x14ac:dyDescent="0.2">
      <c r="A678" s="49" t="s">
        <v>1260</v>
      </c>
      <c r="B678" s="26" t="s">
        <v>1262</v>
      </c>
      <c r="C678" s="49" t="s">
        <v>1260</v>
      </c>
      <c r="D678" s="26" t="s">
        <v>2656</v>
      </c>
      <c r="E678" s="37">
        <v>1</v>
      </c>
      <c r="F678" s="30">
        <f>IF(COUNTIF(Tableau8[Exclus], C678) &gt; 0, 1, 0)</f>
        <v>1</v>
      </c>
      <c r="G678" s="75" t="str">
        <f>'NACE_ 2008 Exclus'!D107</f>
        <v>Exclus suite au Décret SESAM si plus de 5 ETP occupés</v>
      </c>
      <c r="H678" s="47" t="str">
        <f t="shared" si="20"/>
        <v>NACE 2008 existant</v>
      </c>
      <c r="I678" s="47" t="str">
        <f t="shared" si="21"/>
        <v>Nace 2025 existant</v>
      </c>
      <c r="J678" s="25" t="s">
        <v>19</v>
      </c>
      <c r="K678" s="25"/>
      <c r="L678" s="25"/>
      <c r="M678" s="26"/>
    </row>
    <row r="679" spans="1:13" ht="25.5" x14ac:dyDescent="0.2">
      <c r="A679" s="49" t="s">
        <v>1260</v>
      </c>
      <c r="B679" s="26" t="s">
        <v>1262</v>
      </c>
      <c r="C679" s="49" t="s">
        <v>1460</v>
      </c>
      <c r="D679" s="26" t="s">
        <v>1461</v>
      </c>
      <c r="E679" s="25">
        <v>1</v>
      </c>
      <c r="F679" s="30">
        <f>IF(COUNTIF(Tableau8[Exclus], C679) &gt; 0, 1, 0)</f>
        <v>1</v>
      </c>
      <c r="G679" s="75" t="str">
        <f>'NACE_ 2008 Exclus'!D169</f>
        <v>Exclus suite au Décret SESAM si plus de 5 ETP occupés</v>
      </c>
      <c r="H679" s="47" t="str">
        <f t="shared" si="20"/>
        <v>NACE 2008 existant</v>
      </c>
      <c r="I679" s="47" t="str">
        <f t="shared" si="21"/>
        <v>Non 2025</v>
      </c>
      <c r="J679" s="25" t="s">
        <v>18</v>
      </c>
      <c r="K679" s="25"/>
      <c r="L679" s="25"/>
      <c r="M679" s="25"/>
    </row>
    <row r="680" spans="1:13" ht="25.5" x14ac:dyDescent="0.2">
      <c r="A680" s="49" t="s">
        <v>1260</v>
      </c>
      <c r="B680" s="26" t="s">
        <v>1262</v>
      </c>
      <c r="C680" s="49" t="s">
        <v>1235</v>
      </c>
      <c r="D680" s="26" t="s">
        <v>1465</v>
      </c>
      <c r="E680" s="25">
        <v>1</v>
      </c>
      <c r="F680" s="30">
        <f>IF(COUNTIF(Tableau8[Exclus], C680) &gt; 0, 1, 0)</f>
        <v>1</v>
      </c>
      <c r="G680" s="75" t="str">
        <f>'NACE_ 2008 Exclus'!$D$172</f>
        <v>Exclus suite au Décret SESAM si plus de 5 ETP occupés</v>
      </c>
      <c r="H680" s="47" t="str">
        <f t="shared" si="20"/>
        <v>NACE 2008 existant</v>
      </c>
      <c r="I680" s="47" t="str">
        <f t="shared" si="21"/>
        <v>Nace 2025 existant</v>
      </c>
      <c r="J680" s="25" t="s">
        <v>18</v>
      </c>
      <c r="K680" s="25"/>
      <c r="L680" s="25"/>
      <c r="M680" s="25"/>
    </row>
    <row r="681" spans="1:13" ht="25.5" x14ac:dyDescent="0.2">
      <c r="A681" s="49" t="s">
        <v>1260</v>
      </c>
      <c r="B681" s="26" t="s">
        <v>1262</v>
      </c>
      <c r="C681" s="49" t="s">
        <v>1468</v>
      </c>
      <c r="D681" s="26" t="s">
        <v>1469</v>
      </c>
      <c r="E681" s="25">
        <v>1</v>
      </c>
      <c r="F681" s="30">
        <f>IF(COUNTIF(Tableau8[Exclus], C681) &gt; 0, 1, 0)</f>
        <v>1</v>
      </c>
      <c r="G681" s="75" t="str">
        <f>'NACE_ 2008 Exclus'!$D$173</f>
        <v>Exclus suite au Décret SESAM si plus de 5 ETP occupés</v>
      </c>
      <c r="H681" s="47" t="str">
        <f t="shared" si="20"/>
        <v>NACE 2008 existant</v>
      </c>
      <c r="I681" s="47" t="str">
        <f t="shared" si="21"/>
        <v>Non 2025</v>
      </c>
      <c r="J681" s="25" t="s">
        <v>18</v>
      </c>
      <c r="K681" s="25"/>
      <c r="L681" s="25"/>
      <c r="M681" s="25"/>
    </row>
    <row r="682" spans="1:13" ht="25.5" x14ac:dyDescent="0.2">
      <c r="A682" s="49" t="s">
        <v>1263</v>
      </c>
      <c r="B682" s="26" t="s">
        <v>1265</v>
      </c>
      <c r="C682" s="49" t="s">
        <v>1263</v>
      </c>
      <c r="D682" s="26" t="s">
        <v>2655</v>
      </c>
      <c r="E682" s="37">
        <v>1</v>
      </c>
      <c r="F682" s="30">
        <f>IF(COUNTIF(Tableau8[Exclus], C682) &gt; 0, 1, 0)</f>
        <v>1</v>
      </c>
      <c r="G682" s="75" t="str">
        <f>'NACE_ 2008 Exclus'!D108</f>
        <v>Exclus suite au Décret SESAM si plus de 5 ETP occupés</v>
      </c>
      <c r="H682" s="47" t="str">
        <f t="shared" si="20"/>
        <v>NACE 2008 existant</v>
      </c>
      <c r="I682" s="47" t="str">
        <f t="shared" si="21"/>
        <v>Nace 2025 existant</v>
      </c>
      <c r="J682" s="25" t="s">
        <v>19</v>
      </c>
      <c r="K682" s="25"/>
      <c r="L682" s="25"/>
      <c r="M682" s="26"/>
    </row>
    <row r="683" spans="1:13" ht="25.5" x14ac:dyDescent="0.2">
      <c r="A683" s="49" t="s">
        <v>1263</v>
      </c>
      <c r="B683" s="26" t="s">
        <v>1265</v>
      </c>
      <c r="C683" s="49" t="s">
        <v>1460</v>
      </c>
      <c r="D683" s="26" t="s">
        <v>1461</v>
      </c>
      <c r="E683" s="25">
        <v>1</v>
      </c>
      <c r="F683" s="30">
        <f>IF(COUNTIF(Tableau8[Exclus], C683) &gt; 0, 1, 0)</f>
        <v>1</v>
      </c>
      <c r="G683" s="75" t="str">
        <f>'NACE_ 2008 Exclus'!D169</f>
        <v>Exclus suite au Décret SESAM si plus de 5 ETP occupés</v>
      </c>
      <c r="H683" s="47" t="str">
        <f t="shared" si="20"/>
        <v>NACE 2008 existant</v>
      </c>
      <c r="I683" s="47" t="str">
        <f t="shared" si="21"/>
        <v>Non 2025</v>
      </c>
      <c r="J683" s="25" t="s">
        <v>18</v>
      </c>
      <c r="K683" s="25"/>
      <c r="L683" s="25"/>
      <c r="M683" s="25"/>
    </row>
    <row r="684" spans="1:13" ht="25.5" x14ac:dyDescent="0.2">
      <c r="A684" s="49" t="s">
        <v>1263</v>
      </c>
      <c r="B684" s="26" t="s">
        <v>1265</v>
      </c>
      <c r="C684" s="49" t="s">
        <v>1235</v>
      </c>
      <c r="D684" s="26" t="s">
        <v>1465</v>
      </c>
      <c r="E684" s="25">
        <v>1</v>
      </c>
      <c r="F684" s="30">
        <f>IF(COUNTIF(Tableau8[Exclus], C684) &gt; 0, 1, 0)</f>
        <v>1</v>
      </c>
      <c r="G684" s="75" t="str">
        <f>'NACE_ 2008 Exclus'!$D$172</f>
        <v>Exclus suite au Décret SESAM si plus de 5 ETP occupés</v>
      </c>
      <c r="H684" s="47" t="str">
        <f t="shared" si="20"/>
        <v>NACE 2008 existant</v>
      </c>
      <c r="I684" s="47" t="str">
        <f t="shared" si="21"/>
        <v>Nace 2025 existant</v>
      </c>
      <c r="J684" s="25" t="s">
        <v>18</v>
      </c>
      <c r="K684" s="25"/>
      <c r="L684" s="25"/>
      <c r="M684" s="25"/>
    </row>
    <row r="685" spans="1:13" ht="25.5" x14ac:dyDescent="0.2">
      <c r="A685" s="49" t="s">
        <v>1263</v>
      </c>
      <c r="B685" s="26" t="s">
        <v>1265</v>
      </c>
      <c r="C685" s="49" t="s">
        <v>1468</v>
      </c>
      <c r="D685" s="26" t="s">
        <v>1469</v>
      </c>
      <c r="E685" s="25">
        <v>1</v>
      </c>
      <c r="F685" s="30">
        <f>IF(COUNTIF(Tableau8[Exclus], C685) &gt; 0, 1, 0)</f>
        <v>1</v>
      </c>
      <c r="G685" s="75" t="str">
        <f>'NACE_ 2008 Exclus'!$D$173</f>
        <v>Exclus suite au Décret SESAM si plus de 5 ETP occupés</v>
      </c>
      <c r="H685" s="47" t="str">
        <f t="shared" si="20"/>
        <v>NACE 2008 existant</v>
      </c>
      <c r="I685" s="47" t="str">
        <f t="shared" si="21"/>
        <v>Non 2025</v>
      </c>
      <c r="J685" s="25" t="s">
        <v>18</v>
      </c>
      <c r="K685" s="25"/>
      <c r="L685" s="25"/>
      <c r="M685" s="25"/>
    </row>
    <row r="686" spans="1:13" ht="25.5" x14ac:dyDescent="0.2">
      <c r="A686" s="49" t="s">
        <v>1266</v>
      </c>
      <c r="B686" s="26" t="s">
        <v>1268</v>
      </c>
      <c r="C686" s="49" t="s">
        <v>1266</v>
      </c>
      <c r="D686" s="26" t="s">
        <v>2654</v>
      </c>
      <c r="E686" s="37">
        <v>1</v>
      </c>
      <c r="F686" s="30">
        <f>IF(COUNTIF(Tableau8[Exclus], C686) &gt; 0, 1, 0)</f>
        <v>1</v>
      </c>
      <c r="G686" s="75" t="str">
        <f>'NACE_ 2008 Exclus'!D109</f>
        <v>Exclus suite au Décret SESAM si plus de 5 ETP occupés</v>
      </c>
      <c r="H686" s="47" t="str">
        <f t="shared" si="20"/>
        <v>NACE 2008 existant</v>
      </c>
      <c r="I686" s="47" t="str">
        <f t="shared" si="21"/>
        <v>Nace 2025 existant</v>
      </c>
      <c r="J686" s="25" t="s">
        <v>19</v>
      </c>
      <c r="K686" s="25"/>
      <c r="L686" s="25"/>
      <c r="M686" s="26"/>
    </row>
    <row r="687" spans="1:13" ht="25.5" x14ac:dyDescent="0.2">
      <c r="A687" s="49" t="s">
        <v>1266</v>
      </c>
      <c r="B687" s="26" t="s">
        <v>1268</v>
      </c>
      <c r="C687" s="49" t="s">
        <v>1460</v>
      </c>
      <c r="D687" s="26" t="s">
        <v>1461</v>
      </c>
      <c r="E687" s="25">
        <v>1</v>
      </c>
      <c r="F687" s="30">
        <f>IF(COUNTIF(Tableau8[Exclus], C687) &gt; 0, 1, 0)</f>
        <v>1</v>
      </c>
      <c r="G687" s="75" t="str">
        <f>'NACE_ 2008 Exclus'!D169</f>
        <v>Exclus suite au Décret SESAM si plus de 5 ETP occupés</v>
      </c>
      <c r="H687" s="47" t="str">
        <f t="shared" si="20"/>
        <v>NACE 2008 existant</v>
      </c>
      <c r="I687" s="47" t="str">
        <f t="shared" si="21"/>
        <v>Non 2025</v>
      </c>
      <c r="J687" s="25" t="s">
        <v>18</v>
      </c>
      <c r="K687" s="25"/>
      <c r="L687" s="25"/>
      <c r="M687" s="25"/>
    </row>
    <row r="688" spans="1:13" ht="25.5" x14ac:dyDescent="0.2">
      <c r="A688" s="49" t="s">
        <v>1266</v>
      </c>
      <c r="B688" s="26" t="s">
        <v>1268</v>
      </c>
      <c r="C688" s="49" t="s">
        <v>1235</v>
      </c>
      <c r="D688" s="26" t="s">
        <v>1465</v>
      </c>
      <c r="E688" s="25">
        <v>1</v>
      </c>
      <c r="F688" s="30">
        <f>IF(COUNTIF(Tableau8[Exclus], C688) &gt; 0, 1, 0)</f>
        <v>1</v>
      </c>
      <c r="G688" s="75" t="str">
        <f>'NACE_ 2008 Exclus'!$D$172</f>
        <v>Exclus suite au Décret SESAM si plus de 5 ETP occupés</v>
      </c>
      <c r="H688" s="47" t="str">
        <f t="shared" si="20"/>
        <v>NACE 2008 existant</v>
      </c>
      <c r="I688" s="47" t="str">
        <f t="shared" si="21"/>
        <v>Nace 2025 existant</v>
      </c>
      <c r="J688" s="25" t="s">
        <v>18</v>
      </c>
      <c r="K688" s="25"/>
      <c r="L688" s="25"/>
      <c r="M688" s="25"/>
    </row>
    <row r="689" spans="1:13" ht="25.5" x14ac:dyDescent="0.2">
      <c r="A689" s="49" t="s">
        <v>1266</v>
      </c>
      <c r="B689" s="26" t="s">
        <v>1268</v>
      </c>
      <c r="C689" s="49" t="s">
        <v>1468</v>
      </c>
      <c r="D689" s="26" t="s">
        <v>1469</v>
      </c>
      <c r="E689" s="25">
        <v>1</v>
      </c>
      <c r="F689" s="30">
        <f>IF(COUNTIF(Tableau8[Exclus], C689) &gt; 0, 1, 0)</f>
        <v>1</v>
      </c>
      <c r="G689" s="75" t="str">
        <f>'NACE_ 2008 Exclus'!$D$173</f>
        <v>Exclus suite au Décret SESAM si plus de 5 ETP occupés</v>
      </c>
      <c r="H689" s="47" t="str">
        <f t="shared" si="20"/>
        <v>NACE 2008 existant</v>
      </c>
      <c r="I689" s="47" t="str">
        <f t="shared" si="21"/>
        <v>Non 2025</v>
      </c>
      <c r="J689" s="25" t="s">
        <v>18</v>
      </c>
      <c r="K689" s="25"/>
      <c r="L689" s="25"/>
      <c r="M689" s="25"/>
    </row>
    <row r="690" spans="1:13" ht="25.5" x14ac:dyDescent="0.2">
      <c r="A690" s="49" t="s">
        <v>1269</v>
      </c>
      <c r="B690" s="26" t="s">
        <v>1271</v>
      </c>
      <c r="C690" s="49" t="s">
        <v>1269</v>
      </c>
      <c r="D690" s="26" t="s">
        <v>2653</v>
      </c>
      <c r="E690" s="37">
        <v>1</v>
      </c>
      <c r="F690" s="30">
        <f>IF(COUNTIF(Tableau8[Exclus], C690) &gt; 0, 1, 0)</f>
        <v>1</v>
      </c>
      <c r="G690" s="75" t="str">
        <f>'NACE_ 2008 Exclus'!D110</f>
        <v>Exclus suite au Décret SESAM si plus de 5 ETP occupés</v>
      </c>
      <c r="H690" s="47" t="str">
        <f t="shared" si="20"/>
        <v>NACE 2008 existant</v>
      </c>
      <c r="I690" s="47" t="str">
        <f t="shared" si="21"/>
        <v>Nace 2025 existant</v>
      </c>
      <c r="J690" s="25" t="s">
        <v>19</v>
      </c>
      <c r="K690" s="25"/>
      <c r="L690" s="25"/>
      <c r="M690" s="26"/>
    </row>
    <row r="691" spans="1:13" ht="25.5" x14ac:dyDescent="0.2">
      <c r="A691" s="49" t="s">
        <v>1269</v>
      </c>
      <c r="B691" s="26" t="s">
        <v>1271</v>
      </c>
      <c r="C691" s="49" t="s">
        <v>1460</v>
      </c>
      <c r="D691" s="26" t="s">
        <v>1461</v>
      </c>
      <c r="E691" s="25">
        <v>1</v>
      </c>
      <c r="F691" s="30">
        <f>IF(COUNTIF(Tableau8[Exclus], C691) &gt; 0, 1, 0)</f>
        <v>1</v>
      </c>
      <c r="G691" s="75" t="str">
        <f>'NACE_ 2008 Exclus'!D169</f>
        <v>Exclus suite au Décret SESAM si plus de 5 ETP occupés</v>
      </c>
      <c r="H691" s="47" t="str">
        <f t="shared" si="20"/>
        <v>NACE 2008 existant</v>
      </c>
      <c r="I691" s="47" t="str">
        <f t="shared" si="21"/>
        <v>Non 2025</v>
      </c>
      <c r="J691" s="25" t="s">
        <v>18</v>
      </c>
      <c r="K691" s="25"/>
      <c r="L691" s="25"/>
      <c r="M691" s="25"/>
    </row>
    <row r="692" spans="1:13" ht="25.5" x14ac:dyDescent="0.2">
      <c r="A692" s="49" t="s">
        <v>1269</v>
      </c>
      <c r="B692" s="26" t="s">
        <v>1271</v>
      </c>
      <c r="C692" s="49" t="s">
        <v>1235</v>
      </c>
      <c r="D692" s="26" t="s">
        <v>1465</v>
      </c>
      <c r="E692" s="25">
        <v>1</v>
      </c>
      <c r="F692" s="30">
        <f>IF(COUNTIF(Tableau8[Exclus], C692) &gt; 0, 1, 0)</f>
        <v>1</v>
      </c>
      <c r="G692" s="75" t="str">
        <f>'NACE_ 2008 Exclus'!$D$172</f>
        <v>Exclus suite au Décret SESAM si plus de 5 ETP occupés</v>
      </c>
      <c r="H692" s="47" t="str">
        <f t="shared" si="20"/>
        <v>NACE 2008 existant</v>
      </c>
      <c r="I692" s="47" t="str">
        <f t="shared" si="21"/>
        <v>Nace 2025 existant</v>
      </c>
      <c r="J692" s="25" t="s">
        <v>18</v>
      </c>
      <c r="K692" s="25"/>
      <c r="L692" s="25"/>
      <c r="M692" s="25"/>
    </row>
    <row r="693" spans="1:13" ht="25.5" x14ac:dyDescent="0.2">
      <c r="A693" s="49" t="s">
        <v>1269</v>
      </c>
      <c r="B693" s="26" t="s">
        <v>1271</v>
      </c>
      <c r="C693" s="49" t="s">
        <v>1468</v>
      </c>
      <c r="D693" s="26" t="s">
        <v>1469</v>
      </c>
      <c r="E693" s="25">
        <v>1</v>
      </c>
      <c r="F693" s="30">
        <f>IF(COUNTIF(Tableau8[Exclus], C693) &gt; 0, 1, 0)</f>
        <v>1</v>
      </c>
      <c r="G693" s="75" t="str">
        <f>'NACE_ 2008 Exclus'!$D$173</f>
        <v>Exclus suite au Décret SESAM si plus de 5 ETP occupés</v>
      </c>
      <c r="H693" s="47" t="str">
        <f t="shared" si="20"/>
        <v>NACE 2008 existant</v>
      </c>
      <c r="I693" s="47" t="str">
        <f t="shared" si="21"/>
        <v>Non 2025</v>
      </c>
      <c r="J693" s="25" t="s">
        <v>18</v>
      </c>
      <c r="K693" s="25"/>
      <c r="L693" s="25"/>
      <c r="M693" s="25"/>
    </row>
    <row r="694" spans="1:13" ht="25.5" x14ac:dyDescent="0.2">
      <c r="A694" s="49" t="s">
        <v>1272</v>
      </c>
      <c r="B694" s="26" t="s">
        <v>1274</v>
      </c>
      <c r="C694" s="49" t="s">
        <v>1272</v>
      </c>
      <c r="D694" s="26" t="s">
        <v>2652</v>
      </c>
      <c r="E694" s="37">
        <v>1</v>
      </c>
      <c r="F694" s="30">
        <f>IF(COUNTIF(Tableau8[Exclus], C694) &gt; 0, 1, 0)</f>
        <v>1</v>
      </c>
      <c r="G694" s="75" t="str">
        <f>'NACE_ 2008 Exclus'!D111</f>
        <v>Exclus suite au Décret SESAM si plus de 5 ETP occupés</v>
      </c>
      <c r="H694" s="47" t="str">
        <f t="shared" si="20"/>
        <v>NACE 2008 existant</v>
      </c>
      <c r="I694" s="47" t="str">
        <f t="shared" si="21"/>
        <v>Nace 2025 existant</v>
      </c>
      <c r="J694" s="25" t="s">
        <v>19</v>
      </c>
      <c r="K694" s="25"/>
      <c r="L694" s="25"/>
      <c r="M694" s="26"/>
    </row>
    <row r="695" spans="1:13" ht="25.5" x14ac:dyDescent="0.2">
      <c r="A695" s="49" t="s">
        <v>1272</v>
      </c>
      <c r="B695" s="26" t="s">
        <v>1274</v>
      </c>
      <c r="C695" s="49" t="s">
        <v>1460</v>
      </c>
      <c r="D695" s="26" t="s">
        <v>1461</v>
      </c>
      <c r="E695" s="25">
        <v>1</v>
      </c>
      <c r="F695" s="30">
        <f>IF(COUNTIF(Tableau8[Exclus], C695) &gt; 0, 1, 0)</f>
        <v>1</v>
      </c>
      <c r="G695" s="75" t="str">
        <f>'NACE_ 2008 Exclus'!D169</f>
        <v>Exclus suite au Décret SESAM si plus de 5 ETP occupés</v>
      </c>
      <c r="H695" s="47" t="str">
        <f t="shared" si="20"/>
        <v>NACE 2008 existant</v>
      </c>
      <c r="I695" s="47" t="str">
        <f t="shared" si="21"/>
        <v>Non 2025</v>
      </c>
      <c r="J695" s="25" t="s">
        <v>18</v>
      </c>
      <c r="K695" s="25"/>
      <c r="L695" s="25"/>
      <c r="M695" s="25"/>
    </row>
    <row r="696" spans="1:13" ht="25.5" x14ac:dyDescent="0.2">
      <c r="A696" s="49" t="s">
        <v>1272</v>
      </c>
      <c r="B696" s="26" t="s">
        <v>1274</v>
      </c>
      <c r="C696" s="49" t="s">
        <v>1235</v>
      </c>
      <c r="D696" s="26" t="s">
        <v>1465</v>
      </c>
      <c r="E696" s="25">
        <v>1</v>
      </c>
      <c r="F696" s="30">
        <f>IF(COUNTIF(Tableau8[Exclus], C696) &gt; 0, 1, 0)</f>
        <v>1</v>
      </c>
      <c r="G696" s="75" t="str">
        <f>'NACE_ 2008 Exclus'!$D$172</f>
        <v>Exclus suite au Décret SESAM si plus de 5 ETP occupés</v>
      </c>
      <c r="H696" s="47" t="str">
        <f t="shared" si="20"/>
        <v>NACE 2008 existant</v>
      </c>
      <c r="I696" s="47" t="str">
        <f t="shared" si="21"/>
        <v>Nace 2025 existant</v>
      </c>
      <c r="J696" s="25" t="s">
        <v>18</v>
      </c>
      <c r="K696" s="25"/>
      <c r="L696" s="25"/>
      <c r="M696" s="25"/>
    </row>
    <row r="697" spans="1:13" ht="25.5" x14ac:dyDescent="0.2">
      <c r="A697" s="49" t="s">
        <v>1272</v>
      </c>
      <c r="B697" s="26" t="s">
        <v>1274</v>
      </c>
      <c r="C697" s="49" t="s">
        <v>1468</v>
      </c>
      <c r="D697" s="26" t="s">
        <v>1469</v>
      </c>
      <c r="E697" s="25">
        <v>1</v>
      </c>
      <c r="F697" s="30">
        <f>IF(COUNTIF(Tableau8[Exclus], C697) &gt; 0, 1, 0)</f>
        <v>1</v>
      </c>
      <c r="G697" s="75" t="str">
        <f>'NACE_ 2008 Exclus'!$D$173</f>
        <v>Exclus suite au Décret SESAM si plus de 5 ETP occupés</v>
      </c>
      <c r="H697" s="47" t="str">
        <f t="shared" si="20"/>
        <v>NACE 2008 existant</v>
      </c>
      <c r="I697" s="47" t="str">
        <f t="shared" si="21"/>
        <v>Non 2025</v>
      </c>
      <c r="J697" s="25" t="s">
        <v>18</v>
      </c>
      <c r="K697" s="25"/>
      <c r="L697" s="25"/>
      <c r="M697" s="25"/>
    </row>
    <row r="698" spans="1:13" ht="25.5" x14ac:dyDescent="0.2">
      <c r="A698" s="49" t="s">
        <v>1275</v>
      </c>
      <c r="B698" s="26" t="s">
        <v>1277</v>
      </c>
      <c r="C698" s="49" t="s">
        <v>1275</v>
      </c>
      <c r="D698" s="26" t="s">
        <v>2651</v>
      </c>
      <c r="E698" s="37">
        <v>1</v>
      </c>
      <c r="F698" s="30">
        <f>IF(COUNTIF(Tableau8[Exclus], C698) &gt; 0, 1, 0)</f>
        <v>1</v>
      </c>
      <c r="G698" s="75" t="str">
        <f>'NACE_ 2008 Exclus'!D112</f>
        <v>Exclus suite au Décret SESAM si plus de 5 ETP occupés</v>
      </c>
      <c r="H698" s="47" t="str">
        <f t="shared" si="20"/>
        <v>NACE 2008 existant</v>
      </c>
      <c r="I698" s="47" t="str">
        <f t="shared" si="21"/>
        <v>Nace 2025 existant</v>
      </c>
      <c r="J698" s="25" t="s">
        <v>19</v>
      </c>
      <c r="K698" s="25"/>
      <c r="L698" s="25"/>
      <c r="M698" s="26"/>
    </row>
    <row r="699" spans="1:13" ht="25.5" x14ac:dyDescent="0.2">
      <c r="A699" s="49" t="s">
        <v>1275</v>
      </c>
      <c r="B699" s="26" t="s">
        <v>1277</v>
      </c>
      <c r="C699" s="49" t="s">
        <v>1460</v>
      </c>
      <c r="D699" s="26" t="s">
        <v>1461</v>
      </c>
      <c r="E699" s="25">
        <v>1</v>
      </c>
      <c r="F699" s="30">
        <f>IF(COUNTIF(Tableau8[Exclus], C699) &gt; 0, 1, 0)</f>
        <v>1</v>
      </c>
      <c r="G699" s="75" t="str">
        <f>'NACE_ 2008 Exclus'!D169</f>
        <v>Exclus suite au Décret SESAM si plus de 5 ETP occupés</v>
      </c>
      <c r="H699" s="47" t="str">
        <f t="shared" si="20"/>
        <v>NACE 2008 existant</v>
      </c>
      <c r="I699" s="47" t="str">
        <f t="shared" si="21"/>
        <v>Non 2025</v>
      </c>
      <c r="J699" s="25" t="s">
        <v>18</v>
      </c>
      <c r="K699" s="25"/>
      <c r="L699" s="25"/>
      <c r="M699" s="25"/>
    </row>
    <row r="700" spans="1:13" ht="25.5" x14ac:dyDescent="0.2">
      <c r="A700" s="49" t="s">
        <v>1275</v>
      </c>
      <c r="B700" s="26" t="s">
        <v>1277</v>
      </c>
      <c r="C700" s="49" t="s">
        <v>1235</v>
      </c>
      <c r="D700" s="26" t="s">
        <v>1465</v>
      </c>
      <c r="E700" s="25">
        <v>1</v>
      </c>
      <c r="F700" s="30">
        <f>IF(COUNTIF(Tableau8[Exclus], C700) &gt; 0, 1, 0)</f>
        <v>1</v>
      </c>
      <c r="G700" s="75" t="str">
        <f>'NACE_ 2008 Exclus'!$D$172</f>
        <v>Exclus suite au Décret SESAM si plus de 5 ETP occupés</v>
      </c>
      <c r="H700" s="47" t="str">
        <f t="shared" si="20"/>
        <v>NACE 2008 existant</v>
      </c>
      <c r="I700" s="47" t="str">
        <f t="shared" si="21"/>
        <v>Nace 2025 existant</v>
      </c>
      <c r="J700" s="25" t="s">
        <v>18</v>
      </c>
      <c r="K700" s="25"/>
      <c r="L700" s="25"/>
      <c r="M700" s="25"/>
    </row>
    <row r="701" spans="1:13" ht="25.5" x14ac:dyDescent="0.2">
      <c r="A701" s="49" t="s">
        <v>1275</v>
      </c>
      <c r="B701" s="26" t="s">
        <v>1277</v>
      </c>
      <c r="C701" s="49" t="s">
        <v>1468</v>
      </c>
      <c r="D701" s="26" t="s">
        <v>1469</v>
      </c>
      <c r="E701" s="25">
        <v>1</v>
      </c>
      <c r="F701" s="30">
        <f>IF(COUNTIF(Tableau8[Exclus], C701) &gt; 0, 1, 0)</f>
        <v>1</v>
      </c>
      <c r="G701" s="75" t="str">
        <f>'NACE_ 2008 Exclus'!$D$173</f>
        <v>Exclus suite au Décret SESAM si plus de 5 ETP occupés</v>
      </c>
      <c r="H701" s="47" t="str">
        <f t="shared" si="20"/>
        <v>NACE 2008 existant</v>
      </c>
      <c r="I701" s="47" t="str">
        <f t="shared" si="21"/>
        <v>Non 2025</v>
      </c>
      <c r="J701" s="25" t="s">
        <v>18</v>
      </c>
      <c r="K701" s="25"/>
      <c r="L701" s="25"/>
      <c r="M701" s="25"/>
    </row>
    <row r="702" spans="1:13" ht="25.5" x14ac:dyDescent="0.2">
      <c r="A702" s="49" t="s">
        <v>1280</v>
      </c>
      <c r="B702" s="26" t="s">
        <v>1281</v>
      </c>
      <c r="C702" s="49" t="s">
        <v>1278</v>
      </c>
      <c r="D702" s="26" t="s">
        <v>1279</v>
      </c>
      <c r="E702" s="37">
        <v>1</v>
      </c>
      <c r="F702" s="30">
        <f>IF(COUNTIF(Tableau8[Exclus], C702) &gt; 0, 1, 0)</f>
        <v>1</v>
      </c>
      <c r="G702" s="75" t="str">
        <f>'NACE_ 2008 Exclus'!D113</f>
        <v>Exclus suite au Décret SESAM si plus de 5 ETP occupés</v>
      </c>
      <c r="H702" s="47" t="str">
        <f t="shared" si="20"/>
        <v>Non 2008</v>
      </c>
      <c r="I702" s="47" t="str">
        <f t="shared" si="21"/>
        <v>Non 2025</v>
      </c>
      <c r="J702" s="25" t="s">
        <v>19</v>
      </c>
      <c r="K702" s="25"/>
      <c r="L702" s="25"/>
      <c r="M702" s="26" t="s">
        <v>2994</v>
      </c>
    </row>
    <row r="703" spans="1:13" ht="25.5" x14ac:dyDescent="0.2">
      <c r="A703" s="49" t="s">
        <v>1280</v>
      </c>
      <c r="B703" s="26" t="s">
        <v>1281</v>
      </c>
      <c r="C703" s="49" t="s">
        <v>1460</v>
      </c>
      <c r="D703" s="26" t="s">
        <v>1461</v>
      </c>
      <c r="E703" s="25">
        <v>1</v>
      </c>
      <c r="F703" s="30">
        <f>IF(COUNTIF(Tableau8[Exclus], C703) &gt; 0, 1, 0)</f>
        <v>1</v>
      </c>
      <c r="G703" s="75" t="str">
        <f>'NACE_ 2008 Exclus'!D169</f>
        <v>Exclus suite au Décret SESAM si plus de 5 ETP occupés</v>
      </c>
      <c r="H703" s="47" t="str">
        <f t="shared" si="20"/>
        <v>Non 2008</v>
      </c>
      <c r="I703" s="47" t="str">
        <f t="shared" si="21"/>
        <v>Non 2025</v>
      </c>
      <c r="J703" s="25" t="s">
        <v>18</v>
      </c>
      <c r="K703" s="25"/>
      <c r="L703" s="25"/>
      <c r="M703" s="25"/>
    </row>
    <row r="704" spans="1:13" ht="25.5" x14ac:dyDescent="0.2">
      <c r="A704" s="49" t="s">
        <v>1280</v>
      </c>
      <c r="B704" s="26" t="s">
        <v>1281</v>
      </c>
      <c r="C704" s="49" t="s">
        <v>1235</v>
      </c>
      <c r="D704" s="26" t="s">
        <v>1465</v>
      </c>
      <c r="E704" s="25">
        <v>1</v>
      </c>
      <c r="F704" s="30">
        <f>IF(COUNTIF(Tableau8[Exclus], C704) &gt; 0, 1, 0)</f>
        <v>1</v>
      </c>
      <c r="G704" s="75" t="str">
        <f>'NACE_ 2008 Exclus'!$D$172</f>
        <v>Exclus suite au Décret SESAM si plus de 5 ETP occupés</v>
      </c>
      <c r="H704" s="47" t="str">
        <f t="shared" si="20"/>
        <v>Non 2008</v>
      </c>
      <c r="I704" s="47" t="str">
        <f t="shared" si="21"/>
        <v>Nace 2025 existant</v>
      </c>
      <c r="J704" s="25" t="s">
        <v>18</v>
      </c>
      <c r="K704" s="25"/>
      <c r="L704" s="25"/>
      <c r="M704" s="25"/>
    </row>
    <row r="705" spans="1:13" ht="25.5" x14ac:dyDescent="0.2">
      <c r="A705" s="49" t="s">
        <v>1280</v>
      </c>
      <c r="B705" s="26" t="s">
        <v>1281</v>
      </c>
      <c r="C705" s="49" t="s">
        <v>1468</v>
      </c>
      <c r="D705" s="26" t="s">
        <v>1469</v>
      </c>
      <c r="E705" s="25">
        <v>1</v>
      </c>
      <c r="F705" s="30">
        <f>IF(COUNTIF(Tableau8[Exclus], C705) &gt; 0, 1, 0)</f>
        <v>1</v>
      </c>
      <c r="G705" s="75" t="str">
        <f>'NACE_ 2008 Exclus'!$D$173</f>
        <v>Exclus suite au Décret SESAM si plus de 5 ETP occupés</v>
      </c>
      <c r="H705" s="47" t="str">
        <f t="shared" si="20"/>
        <v>Non 2008</v>
      </c>
      <c r="I705" s="47" t="str">
        <f t="shared" si="21"/>
        <v>Non 2025</v>
      </c>
      <c r="J705" s="25" t="s">
        <v>18</v>
      </c>
      <c r="K705" s="25"/>
      <c r="L705" s="25"/>
      <c r="M705" s="25"/>
    </row>
    <row r="706" spans="1:13" ht="25.5" x14ac:dyDescent="0.2">
      <c r="A706" s="49" t="s">
        <v>1284</v>
      </c>
      <c r="B706" s="26" t="s">
        <v>1285</v>
      </c>
      <c r="C706" s="49" t="s">
        <v>1282</v>
      </c>
      <c r="D706" s="26" t="s">
        <v>1283</v>
      </c>
      <c r="E706" s="37">
        <v>1</v>
      </c>
      <c r="F706" s="30">
        <f>IF(COUNTIF(Tableau8[Exclus], C706) &gt; 0, 1, 0)</f>
        <v>1</v>
      </c>
      <c r="G706" s="75" t="str">
        <f>'NACE_ 2008 Exclus'!D114</f>
        <v>Exclus suite au Décret SESAM si plus de 5 ETP occupés</v>
      </c>
      <c r="H706" s="47" t="str">
        <f t="shared" ref="H706:H769" si="22">IF(COUNTIF($C$1:$C$2000,A706)&gt;0,"NACE 2008 existant","Non 2008")</f>
        <v>Non 2008</v>
      </c>
      <c r="I706" s="47" t="str">
        <f t="shared" ref="I706:I769" si="23">IF(COUNTIF($A$1:$A$2000,$C706)&gt;0,"Nace 2025 existant","Non 2025")</f>
        <v>Non 2025</v>
      </c>
      <c r="J706" s="25" t="s">
        <v>19</v>
      </c>
      <c r="K706" s="25"/>
      <c r="L706" s="25"/>
      <c r="M706" s="26" t="s">
        <v>2994</v>
      </c>
    </row>
    <row r="707" spans="1:13" ht="25.5" x14ac:dyDescent="0.2">
      <c r="A707" s="49" t="s">
        <v>1284</v>
      </c>
      <c r="B707" s="26" t="s">
        <v>1285</v>
      </c>
      <c r="C707" s="49" t="s">
        <v>1460</v>
      </c>
      <c r="D707" s="26" t="s">
        <v>1461</v>
      </c>
      <c r="E707" s="25">
        <v>1</v>
      </c>
      <c r="F707" s="30">
        <f>IF(COUNTIF(Tableau8[Exclus], C707) &gt; 0, 1, 0)</f>
        <v>1</v>
      </c>
      <c r="G707" s="75" t="str">
        <f>'NACE_ 2008 Exclus'!D169</f>
        <v>Exclus suite au Décret SESAM si plus de 5 ETP occupés</v>
      </c>
      <c r="H707" s="47" t="str">
        <f t="shared" si="22"/>
        <v>Non 2008</v>
      </c>
      <c r="I707" s="47" t="str">
        <f t="shared" si="23"/>
        <v>Non 2025</v>
      </c>
      <c r="J707" s="25" t="s">
        <v>18</v>
      </c>
      <c r="K707" s="25"/>
      <c r="L707" s="25"/>
      <c r="M707" s="25"/>
    </row>
    <row r="708" spans="1:13" ht="25.5" x14ac:dyDescent="0.2">
      <c r="A708" s="49" t="s">
        <v>1284</v>
      </c>
      <c r="B708" s="26" t="s">
        <v>1285</v>
      </c>
      <c r="C708" s="49" t="s">
        <v>1235</v>
      </c>
      <c r="D708" s="26" t="s">
        <v>1465</v>
      </c>
      <c r="E708" s="25">
        <v>1</v>
      </c>
      <c r="F708" s="30">
        <f>IF(COUNTIF(Tableau8[Exclus], C708) &gt; 0, 1, 0)</f>
        <v>1</v>
      </c>
      <c r="G708" s="75" t="str">
        <f>'NACE_ 2008 Exclus'!$D$172</f>
        <v>Exclus suite au Décret SESAM si plus de 5 ETP occupés</v>
      </c>
      <c r="H708" s="47" t="str">
        <f t="shared" si="22"/>
        <v>Non 2008</v>
      </c>
      <c r="I708" s="47" t="str">
        <f t="shared" si="23"/>
        <v>Nace 2025 existant</v>
      </c>
      <c r="J708" s="25" t="s">
        <v>18</v>
      </c>
      <c r="K708" s="25"/>
      <c r="L708" s="25"/>
      <c r="M708" s="25"/>
    </row>
    <row r="709" spans="1:13" ht="25.5" x14ac:dyDescent="0.2">
      <c r="A709" s="49" t="s">
        <v>1284</v>
      </c>
      <c r="B709" s="26" t="s">
        <v>1285</v>
      </c>
      <c r="C709" s="49" t="s">
        <v>1468</v>
      </c>
      <c r="D709" s="26" t="s">
        <v>1469</v>
      </c>
      <c r="E709" s="25">
        <v>1</v>
      </c>
      <c r="F709" s="30">
        <f>IF(COUNTIF(Tableau8[Exclus], C709) &gt; 0, 1, 0)</f>
        <v>1</v>
      </c>
      <c r="G709" s="75" t="str">
        <f>'NACE_ 2008 Exclus'!$D$173</f>
        <v>Exclus suite au Décret SESAM si plus de 5 ETP occupés</v>
      </c>
      <c r="H709" s="47" t="str">
        <f t="shared" si="22"/>
        <v>Non 2008</v>
      </c>
      <c r="I709" s="47" t="str">
        <f t="shared" si="23"/>
        <v>Non 2025</v>
      </c>
      <c r="J709" s="25" t="s">
        <v>18</v>
      </c>
      <c r="K709" s="25"/>
      <c r="L709" s="25"/>
      <c r="M709" s="25"/>
    </row>
    <row r="710" spans="1:13" ht="25.5" x14ac:dyDescent="0.2">
      <c r="A710" s="49" t="s">
        <v>1286</v>
      </c>
      <c r="B710" s="26" t="s">
        <v>1288</v>
      </c>
      <c r="C710" s="49" t="s">
        <v>1286</v>
      </c>
      <c r="D710" s="26" t="s">
        <v>2650</v>
      </c>
      <c r="E710" s="37">
        <v>1</v>
      </c>
      <c r="F710" s="30">
        <f>IF(COUNTIF(Tableau8[Exclus], C710) &gt; 0, 1, 0)</f>
        <v>1</v>
      </c>
      <c r="G710" s="75" t="str">
        <f>'NACE_ 2008 Exclus'!D115</f>
        <v>Exclus suite au Décret SESAM si plus de 5 ETP occupés</v>
      </c>
      <c r="H710" s="47" t="str">
        <f t="shared" si="22"/>
        <v>NACE 2008 existant</v>
      </c>
      <c r="I710" s="47" t="str">
        <f t="shared" si="23"/>
        <v>Nace 2025 existant</v>
      </c>
      <c r="J710" s="25" t="s">
        <v>19</v>
      </c>
      <c r="K710" s="25"/>
      <c r="L710" s="25"/>
      <c r="M710" s="26"/>
    </row>
    <row r="711" spans="1:13" ht="38.25" x14ac:dyDescent="0.2">
      <c r="A711" s="49" t="s">
        <v>1291</v>
      </c>
      <c r="B711" s="26" t="s">
        <v>1292</v>
      </c>
      <c r="C711" s="49" t="s">
        <v>1289</v>
      </c>
      <c r="D711" s="26" t="s">
        <v>1290</v>
      </c>
      <c r="E711" s="30">
        <v>1</v>
      </c>
      <c r="F711" s="30">
        <f>IF(COUNTIF(Tableau8[Exclus], C711) &gt; 0, 1, 0)</f>
        <v>1</v>
      </c>
      <c r="G711" s="75" t="str">
        <f>'NACE_ 2008 Exclus'!D116</f>
        <v>Exclus suite au Décret SESAM si plus de 5 ETP occupés</v>
      </c>
      <c r="H711" s="47" t="str">
        <f t="shared" si="22"/>
        <v>Non 2008</v>
      </c>
      <c r="I711" s="47" t="str">
        <f t="shared" si="23"/>
        <v>Non 2025</v>
      </c>
      <c r="J711" s="25" t="s">
        <v>19</v>
      </c>
      <c r="K711" s="25"/>
      <c r="L711" s="25"/>
      <c r="M711" s="26" t="s">
        <v>2994</v>
      </c>
    </row>
    <row r="712" spans="1:13" ht="25.5" x14ac:dyDescent="0.2">
      <c r="A712" s="49" t="s">
        <v>1291</v>
      </c>
      <c r="B712" s="26" t="s">
        <v>1292</v>
      </c>
      <c r="C712" s="49" t="s">
        <v>1293</v>
      </c>
      <c r="D712" s="26" t="s">
        <v>1294</v>
      </c>
      <c r="E712" s="30">
        <v>1</v>
      </c>
      <c r="F712" s="30">
        <f>IF(COUNTIF(Tableau8[Exclus], C712) &gt; 0, 1, 0)</f>
        <v>1</v>
      </c>
      <c r="G712" s="75" t="str">
        <f>'NACE_ 2008 Exclus'!D117</f>
        <v>Exclus suite au Décret SESAM si plus de 5 ETP occupés</v>
      </c>
      <c r="H712" s="47" t="str">
        <f t="shared" si="22"/>
        <v>Non 2008</v>
      </c>
      <c r="I712" s="47" t="str">
        <f t="shared" si="23"/>
        <v>Non 2025</v>
      </c>
      <c r="J712" s="25" t="s">
        <v>19</v>
      </c>
      <c r="K712" s="25"/>
      <c r="L712" s="25"/>
      <c r="M712" s="26" t="s">
        <v>2994</v>
      </c>
    </row>
    <row r="713" spans="1:13" ht="25.5" x14ac:dyDescent="0.2">
      <c r="A713" s="49" t="s">
        <v>1291</v>
      </c>
      <c r="B713" s="26" t="s">
        <v>1292</v>
      </c>
      <c r="C713" s="49" t="s">
        <v>1295</v>
      </c>
      <c r="D713" s="26" t="s">
        <v>1296</v>
      </c>
      <c r="E713" s="30">
        <v>1</v>
      </c>
      <c r="F713" s="30">
        <f>IF(COUNTIF(Tableau8[Exclus], C713) &gt; 0, 1, 0)</f>
        <v>1</v>
      </c>
      <c r="G713" s="75" t="str">
        <f>'NACE_ 2008 Exclus'!D118</f>
        <v>Exclus suite au Décret SESAM si plus de 5 ETP occupés</v>
      </c>
      <c r="H713" s="47" t="str">
        <f t="shared" si="22"/>
        <v>Non 2008</v>
      </c>
      <c r="I713" s="47" t="str">
        <f t="shared" si="23"/>
        <v>Non 2025</v>
      </c>
      <c r="J713" s="25" t="s">
        <v>19</v>
      </c>
      <c r="K713" s="25"/>
      <c r="L713" s="25"/>
      <c r="M713" s="26" t="s">
        <v>2994</v>
      </c>
    </row>
    <row r="714" spans="1:13" ht="25.5" x14ac:dyDescent="0.2">
      <c r="A714" s="49" t="s">
        <v>1291</v>
      </c>
      <c r="B714" s="26" t="s">
        <v>1292</v>
      </c>
      <c r="C714" s="49" t="s">
        <v>1463</v>
      </c>
      <c r="D714" s="26" t="s">
        <v>1464</v>
      </c>
      <c r="E714" s="25">
        <v>1</v>
      </c>
      <c r="F714" s="30">
        <f>IF(COUNTIF(Tableau8[Exclus], C714) &gt; 0, 1, 0)</f>
        <v>1</v>
      </c>
      <c r="G714" s="75" t="str">
        <f>'NACE_ 2008 Exclus'!D171</f>
        <v>Exclus suite au Décret SESAM si plus de 5 ETP occupés</v>
      </c>
      <c r="H714" s="47" t="str">
        <f t="shared" si="22"/>
        <v>Non 2008</v>
      </c>
      <c r="I714" s="47" t="str">
        <f t="shared" si="23"/>
        <v>Non 2025</v>
      </c>
      <c r="J714" s="25" t="s">
        <v>18</v>
      </c>
      <c r="K714" s="25"/>
      <c r="L714" s="25"/>
      <c r="M714" s="25"/>
    </row>
    <row r="715" spans="1:13" ht="25.5" x14ac:dyDescent="0.2">
      <c r="A715" s="49" t="s">
        <v>1291</v>
      </c>
      <c r="B715" s="26" t="s">
        <v>1292</v>
      </c>
      <c r="C715" s="49" t="s">
        <v>1235</v>
      </c>
      <c r="D715" s="26" t="s">
        <v>1465</v>
      </c>
      <c r="E715" s="25">
        <v>1</v>
      </c>
      <c r="F715" s="30">
        <f>IF(COUNTIF(Tableau8[Exclus], C715) &gt; 0, 1, 0)</f>
        <v>1</v>
      </c>
      <c r="G715" s="75" t="str">
        <f>'NACE_ 2008 Exclus'!$D$172</f>
        <v>Exclus suite au Décret SESAM si plus de 5 ETP occupés</v>
      </c>
      <c r="H715" s="47" t="str">
        <f t="shared" si="22"/>
        <v>Non 2008</v>
      </c>
      <c r="I715" s="47" t="str">
        <f t="shared" si="23"/>
        <v>Nace 2025 existant</v>
      </c>
      <c r="J715" s="25" t="s">
        <v>18</v>
      </c>
      <c r="K715" s="25"/>
      <c r="L715" s="25"/>
      <c r="M715" s="25"/>
    </row>
    <row r="716" spans="1:13" ht="25.5" x14ac:dyDescent="0.2">
      <c r="A716" s="49" t="s">
        <v>1291</v>
      </c>
      <c r="B716" s="26" t="s">
        <v>1292</v>
      </c>
      <c r="C716" s="49" t="s">
        <v>1468</v>
      </c>
      <c r="D716" s="26" t="s">
        <v>1469</v>
      </c>
      <c r="E716" s="25">
        <v>1</v>
      </c>
      <c r="F716" s="30">
        <f>IF(COUNTIF(Tableau8[Exclus], C716) &gt; 0, 1, 0)</f>
        <v>1</v>
      </c>
      <c r="G716" s="75" t="str">
        <f>'NACE_ 2008 Exclus'!$D$173</f>
        <v>Exclus suite au Décret SESAM si plus de 5 ETP occupés</v>
      </c>
      <c r="H716" s="47" t="str">
        <f t="shared" si="22"/>
        <v>Non 2008</v>
      </c>
      <c r="I716" s="47" t="str">
        <f t="shared" si="23"/>
        <v>Non 2025</v>
      </c>
      <c r="J716" s="25" t="s">
        <v>18</v>
      </c>
      <c r="K716" s="25"/>
      <c r="L716" s="25"/>
      <c r="M716" s="25"/>
    </row>
    <row r="717" spans="1:13" ht="25.5" x14ac:dyDescent="0.2">
      <c r="A717" s="49" t="s">
        <v>1297</v>
      </c>
      <c r="B717" s="26" t="s">
        <v>1299</v>
      </c>
      <c r="C717" s="49" t="s">
        <v>1297</v>
      </c>
      <c r="D717" s="26" t="s">
        <v>2649</v>
      </c>
      <c r="E717" s="30">
        <v>1</v>
      </c>
      <c r="F717" s="30">
        <f>IF(COUNTIF(Tableau8[Exclus], C717) &gt; 0, 1, 0)</f>
        <v>1</v>
      </c>
      <c r="G717" s="75" t="str">
        <f>'NACE_ 2008 Exclus'!D119</f>
        <v>Exclus suite au Décret SESAM si plus de 5 ETP occupés</v>
      </c>
      <c r="H717" s="47" t="str">
        <f t="shared" si="22"/>
        <v>NACE 2008 existant</v>
      </c>
      <c r="I717" s="47" t="str">
        <f t="shared" si="23"/>
        <v>Nace 2025 existant</v>
      </c>
      <c r="J717" s="25" t="s">
        <v>19</v>
      </c>
      <c r="K717" s="25"/>
      <c r="L717" s="25"/>
      <c r="M717" s="26"/>
    </row>
    <row r="718" spans="1:13" ht="38.25" x14ac:dyDescent="0.2">
      <c r="A718" s="49" t="s">
        <v>1297</v>
      </c>
      <c r="B718" s="26" t="s">
        <v>1299</v>
      </c>
      <c r="C718" s="49" t="s">
        <v>985</v>
      </c>
      <c r="D718" s="26" t="s">
        <v>1462</v>
      </c>
      <c r="E718" s="25">
        <v>1</v>
      </c>
      <c r="F718" s="30">
        <f>IF(COUNTIF(Tableau8[Exclus], C718) &gt; 0, 1, 0)</f>
        <v>1</v>
      </c>
      <c r="G718" s="75" t="str">
        <f>'NACE_ 2008 Exclus'!D170</f>
        <v>Exclus suite au Décret SESAM si plus de 5 ETP occupés</v>
      </c>
      <c r="H718" s="47" t="str">
        <f t="shared" si="22"/>
        <v>NACE 2008 existant</v>
      </c>
      <c r="I718" s="47" t="str">
        <f t="shared" si="23"/>
        <v>Nace 2025 existant</v>
      </c>
      <c r="J718" s="25" t="s">
        <v>18</v>
      </c>
      <c r="K718" s="25"/>
      <c r="L718" s="25"/>
      <c r="M718" s="25"/>
    </row>
    <row r="719" spans="1:13" ht="25.5" x14ac:dyDescent="0.2">
      <c r="A719" s="49" t="s">
        <v>1297</v>
      </c>
      <c r="B719" s="26" t="s">
        <v>1299</v>
      </c>
      <c r="C719" s="49" t="s">
        <v>1235</v>
      </c>
      <c r="D719" s="26" t="s">
        <v>1465</v>
      </c>
      <c r="E719" s="25">
        <v>1</v>
      </c>
      <c r="F719" s="30">
        <f>IF(COUNTIF(Tableau8[Exclus], C719) &gt; 0, 1, 0)</f>
        <v>1</v>
      </c>
      <c r="G719" s="75" t="str">
        <f>'NACE_ 2008 Exclus'!$D$172</f>
        <v>Exclus suite au Décret SESAM si plus de 5 ETP occupés</v>
      </c>
      <c r="H719" s="47" t="str">
        <f t="shared" si="22"/>
        <v>NACE 2008 existant</v>
      </c>
      <c r="I719" s="47" t="str">
        <f t="shared" si="23"/>
        <v>Nace 2025 existant</v>
      </c>
      <c r="J719" s="25" t="s">
        <v>18</v>
      </c>
      <c r="K719" s="25"/>
      <c r="L719" s="25"/>
      <c r="M719" s="25"/>
    </row>
    <row r="720" spans="1:13" ht="25.5" x14ac:dyDescent="0.2">
      <c r="A720" s="49" t="s">
        <v>1297</v>
      </c>
      <c r="B720" s="26" t="s">
        <v>1299</v>
      </c>
      <c r="C720" s="49" t="s">
        <v>1468</v>
      </c>
      <c r="D720" s="26" t="s">
        <v>1469</v>
      </c>
      <c r="E720" s="25">
        <v>1</v>
      </c>
      <c r="F720" s="30">
        <f>IF(COUNTIF(Tableau8[Exclus], C720) &gt; 0, 1, 0)</f>
        <v>1</v>
      </c>
      <c r="G720" s="75" t="str">
        <f>'NACE_ 2008 Exclus'!$D$173</f>
        <v>Exclus suite au Décret SESAM si plus de 5 ETP occupés</v>
      </c>
      <c r="H720" s="47" t="str">
        <f t="shared" si="22"/>
        <v>NACE 2008 existant</v>
      </c>
      <c r="I720" s="47" t="str">
        <f t="shared" si="23"/>
        <v>Non 2025</v>
      </c>
      <c r="J720" s="25" t="s">
        <v>18</v>
      </c>
      <c r="K720" s="25"/>
      <c r="L720" s="25"/>
      <c r="M720" s="25"/>
    </row>
    <row r="721" spans="1:13" ht="25.5" x14ac:dyDescent="0.2">
      <c r="A721" s="49" t="s">
        <v>1300</v>
      </c>
      <c r="B721" s="26" t="s">
        <v>1302</v>
      </c>
      <c r="C721" s="49" t="s">
        <v>1300</v>
      </c>
      <c r="D721" s="26" t="s">
        <v>2648</v>
      </c>
      <c r="E721" s="30">
        <v>1</v>
      </c>
      <c r="F721" s="30">
        <f>IF(COUNTIF(Tableau8[Exclus], C721) &gt; 0, 1, 0)</f>
        <v>1</v>
      </c>
      <c r="G721" s="75" t="str">
        <f>'NACE_ 2008 Exclus'!D120</f>
        <v>Exclus suite au Décret SESAM si plus de 5 ETP occupés</v>
      </c>
      <c r="H721" s="47" t="str">
        <f t="shared" si="22"/>
        <v>NACE 2008 existant</v>
      </c>
      <c r="I721" s="47" t="str">
        <f t="shared" si="23"/>
        <v>Nace 2025 existant</v>
      </c>
      <c r="J721" s="25" t="s">
        <v>19</v>
      </c>
      <c r="K721" s="25"/>
      <c r="L721" s="25"/>
      <c r="M721" s="26"/>
    </row>
    <row r="722" spans="1:13" ht="38.25" x14ac:dyDescent="0.2">
      <c r="A722" s="49" t="s">
        <v>1300</v>
      </c>
      <c r="B722" s="26" t="s">
        <v>1302</v>
      </c>
      <c r="C722" s="49" t="s">
        <v>985</v>
      </c>
      <c r="D722" s="26" t="s">
        <v>1462</v>
      </c>
      <c r="E722" s="25">
        <v>1</v>
      </c>
      <c r="F722" s="30">
        <f>IF(COUNTIF(Tableau8[Exclus], C722) &gt; 0, 1, 0)</f>
        <v>1</v>
      </c>
      <c r="G722" s="75" t="str">
        <f>'NACE_ 2008 Exclus'!D170</f>
        <v>Exclus suite au Décret SESAM si plus de 5 ETP occupés</v>
      </c>
      <c r="H722" s="47" t="str">
        <f t="shared" si="22"/>
        <v>NACE 2008 existant</v>
      </c>
      <c r="I722" s="47" t="str">
        <f t="shared" si="23"/>
        <v>Nace 2025 existant</v>
      </c>
      <c r="J722" s="25" t="s">
        <v>18</v>
      </c>
      <c r="K722" s="25"/>
      <c r="L722" s="25"/>
      <c r="M722" s="25"/>
    </row>
    <row r="723" spans="1:13" ht="25.5" x14ac:dyDescent="0.2">
      <c r="A723" s="49" t="s">
        <v>1300</v>
      </c>
      <c r="B723" s="26" t="s">
        <v>1302</v>
      </c>
      <c r="C723" s="49" t="s">
        <v>1235</v>
      </c>
      <c r="D723" s="26" t="s">
        <v>1465</v>
      </c>
      <c r="E723" s="25">
        <v>1</v>
      </c>
      <c r="F723" s="30">
        <f>IF(COUNTIF(Tableau8[Exclus], C723) &gt; 0, 1, 0)</f>
        <v>1</v>
      </c>
      <c r="G723" s="75" t="str">
        <f>'NACE_ 2008 Exclus'!$D$172</f>
        <v>Exclus suite au Décret SESAM si plus de 5 ETP occupés</v>
      </c>
      <c r="H723" s="47" t="str">
        <f t="shared" si="22"/>
        <v>NACE 2008 existant</v>
      </c>
      <c r="I723" s="47" t="str">
        <f t="shared" si="23"/>
        <v>Nace 2025 existant</v>
      </c>
      <c r="J723" s="25" t="s">
        <v>18</v>
      </c>
      <c r="K723" s="25"/>
      <c r="L723" s="25"/>
      <c r="M723" s="25"/>
    </row>
    <row r="724" spans="1:13" ht="25.5" x14ac:dyDescent="0.2">
      <c r="A724" s="49" t="s">
        <v>1300</v>
      </c>
      <c r="B724" s="26" t="s">
        <v>1302</v>
      </c>
      <c r="C724" s="49" t="s">
        <v>1468</v>
      </c>
      <c r="D724" s="26" t="s">
        <v>1469</v>
      </c>
      <c r="E724" s="25">
        <v>1</v>
      </c>
      <c r="F724" s="30">
        <f>IF(COUNTIF(Tableau8[Exclus], C724) &gt; 0, 1, 0)</f>
        <v>1</v>
      </c>
      <c r="G724" s="75" t="str">
        <f>'NACE_ 2008 Exclus'!$D$173</f>
        <v>Exclus suite au Décret SESAM si plus de 5 ETP occupés</v>
      </c>
      <c r="H724" s="47" t="str">
        <f t="shared" si="22"/>
        <v>NACE 2008 existant</v>
      </c>
      <c r="I724" s="47" t="str">
        <f t="shared" si="23"/>
        <v>Non 2025</v>
      </c>
      <c r="J724" s="25" t="s">
        <v>18</v>
      </c>
      <c r="K724" s="25"/>
      <c r="L724" s="25"/>
      <c r="M724" s="25"/>
    </row>
    <row r="725" spans="1:13" ht="25.5" x14ac:dyDescent="0.2">
      <c r="A725" s="49" t="s">
        <v>1303</v>
      </c>
      <c r="B725" s="26" t="s">
        <v>1305</v>
      </c>
      <c r="C725" s="49" t="s">
        <v>1303</v>
      </c>
      <c r="D725" s="26" t="s">
        <v>2647</v>
      </c>
      <c r="E725" s="30">
        <v>1</v>
      </c>
      <c r="F725" s="30">
        <f>IF(COUNTIF(Tableau8[Exclus], C725) &gt; 0, 1, 0)</f>
        <v>1</v>
      </c>
      <c r="G725" s="75" t="str">
        <f>'NACE_ 2008 Exclus'!D121</f>
        <v>Exclus suite au Décret SESAM si plus de 5 ETP occupés</v>
      </c>
      <c r="H725" s="47" t="str">
        <f t="shared" si="22"/>
        <v>NACE 2008 existant</v>
      </c>
      <c r="I725" s="47" t="str">
        <f t="shared" si="23"/>
        <v>Nace 2025 existant</v>
      </c>
      <c r="J725" s="25" t="s">
        <v>19</v>
      </c>
      <c r="K725" s="25"/>
      <c r="L725" s="25"/>
      <c r="M725" s="26"/>
    </row>
    <row r="726" spans="1:13" ht="38.25" x14ac:dyDescent="0.2">
      <c r="A726" s="49" t="s">
        <v>1303</v>
      </c>
      <c r="B726" s="26" t="s">
        <v>1305</v>
      </c>
      <c r="C726" s="49" t="s">
        <v>985</v>
      </c>
      <c r="D726" s="26" t="s">
        <v>1462</v>
      </c>
      <c r="E726" s="25">
        <v>1</v>
      </c>
      <c r="F726" s="30">
        <f>IF(COUNTIF(Tableau8[Exclus], C726) &gt; 0, 1, 0)</f>
        <v>1</v>
      </c>
      <c r="G726" s="75" t="str">
        <f>'NACE_ 2008 Exclus'!D170</f>
        <v>Exclus suite au Décret SESAM si plus de 5 ETP occupés</v>
      </c>
      <c r="H726" s="47" t="str">
        <f t="shared" si="22"/>
        <v>NACE 2008 existant</v>
      </c>
      <c r="I726" s="47" t="str">
        <f t="shared" si="23"/>
        <v>Nace 2025 existant</v>
      </c>
      <c r="J726" s="25" t="s">
        <v>18</v>
      </c>
      <c r="K726" s="25"/>
      <c r="L726" s="25"/>
      <c r="M726" s="25"/>
    </row>
    <row r="727" spans="1:13" ht="25.5" x14ac:dyDescent="0.2">
      <c r="A727" s="49" t="s">
        <v>1303</v>
      </c>
      <c r="B727" s="26" t="s">
        <v>1305</v>
      </c>
      <c r="C727" s="49" t="s">
        <v>1235</v>
      </c>
      <c r="D727" s="26" t="s">
        <v>1465</v>
      </c>
      <c r="E727" s="25">
        <v>1</v>
      </c>
      <c r="F727" s="30">
        <f>IF(COUNTIF(Tableau8[Exclus], C727) &gt; 0, 1, 0)</f>
        <v>1</v>
      </c>
      <c r="G727" s="75" t="str">
        <f>'NACE_ 2008 Exclus'!$D$172</f>
        <v>Exclus suite au Décret SESAM si plus de 5 ETP occupés</v>
      </c>
      <c r="H727" s="47" t="str">
        <f t="shared" si="22"/>
        <v>NACE 2008 existant</v>
      </c>
      <c r="I727" s="47" t="str">
        <f t="shared" si="23"/>
        <v>Nace 2025 existant</v>
      </c>
      <c r="J727" s="25" t="s">
        <v>18</v>
      </c>
      <c r="K727" s="25"/>
      <c r="L727" s="25"/>
      <c r="M727" s="25"/>
    </row>
    <row r="728" spans="1:13" ht="25.5" x14ac:dyDescent="0.2">
      <c r="A728" s="49" t="s">
        <v>1303</v>
      </c>
      <c r="B728" s="26" t="s">
        <v>1305</v>
      </c>
      <c r="C728" s="49" t="s">
        <v>1468</v>
      </c>
      <c r="D728" s="26" t="s">
        <v>1469</v>
      </c>
      <c r="E728" s="25">
        <v>1</v>
      </c>
      <c r="F728" s="30">
        <f>IF(COUNTIF(Tableau8[Exclus], C728) &gt; 0, 1, 0)</f>
        <v>1</v>
      </c>
      <c r="G728" s="75" t="str">
        <f>'NACE_ 2008 Exclus'!$D$173</f>
        <v>Exclus suite au Décret SESAM si plus de 5 ETP occupés</v>
      </c>
      <c r="H728" s="47" t="str">
        <f t="shared" si="22"/>
        <v>NACE 2008 existant</v>
      </c>
      <c r="I728" s="47" t="str">
        <f t="shared" si="23"/>
        <v>Non 2025</v>
      </c>
      <c r="J728" s="25" t="s">
        <v>18</v>
      </c>
      <c r="K728" s="25"/>
      <c r="L728" s="25"/>
      <c r="M728" s="25"/>
    </row>
    <row r="729" spans="1:13" ht="25.5" x14ac:dyDescent="0.2">
      <c r="A729" s="49" t="s">
        <v>1306</v>
      </c>
      <c r="B729" s="26" t="s">
        <v>1308</v>
      </c>
      <c r="C729" s="49" t="s">
        <v>1306</v>
      </c>
      <c r="D729" s="26" t="s">
        <v>2646</v>
      </c>
      <c r="E729" s="30">
        <v>1</v>
      </c>
      <c r="F729" s="30">
        <f>IF(COUNTIF(Tableau8[Exclus], C729) &gt; 0, 1, 0)</f>
        <v>1</v>
      </c>
      <c r="G729" s="75" t="str">
        <f>'NACE_ 2008 Exclus'!D122</f>
        <v>Exclus suite au Décret SESAM si plus de 5 ETP occupés</v>
      </c>
      <c r="H729" s="47" t="str">
        <f t="shared" si="22"/>
        <v>NACE 2008 existant</v>
      </c>
      <c r="I729" s="47" t="str">
        <f t="shared" si="23"/>
        <v>Nace 2025 existant</v>
      </c>
      <c r="J729" s="25" t="s">
        <v>19</v>
      </c>
      <c r="K729" s="25"/>
      <c r="L729" s="25"/>
      <c r="M729" s="26"/>
    </row>
    <row r="730" spans="1:13" ht="38.25" x14ac:dyDescent="0.2">
      <c r="A730" s="49" t="s">
        <v>1306</v>
      </c>
      <c r="B730" s="26" t="s">
        <v>1308</v>
      </c>
      <c r="C730" s="49" t="s">
        <v>985</v>
      </c>
      <c r="D730" s="26" t="s">
        <v>1462</v>
      </c>
      <c r="E730" s="25">
        <v>1</v>
      </c>
      <c r="F730" s="30">
        <f>IF(COUNTIF(Tableau8[Exclus], C730) &gt; 0, 1, 0)</f>
        <v>1</v>
      </c>
      <c r="G730" s="75" t="str">
        <f>'NACE_ 2008 Exclus'!D170</f>
        <v>Exclus suite au Décret SESAM si plus de 5 ETP occupés</v>
      </c>
      <c r="H730" s="47" t="str">
        <f t="shared" si="22"/>
        <v>NACE 2008 existant</v>
      </c>
      <c r="I730" s="47" t="str">
        <f t="shared" si="23"/>
        <v>Nace 2025 existant</v>
      </c>
      <c r="J730" s="25" t="s">
        <v>18</v>
      </c>
      <c r="K730" s="25"/>
      <c r="L730" s="25"/>
      <c r="M730" s="25"/>
    </row>
    <row r="731" spans="1:13" ht="25.5" x14ac:dyDescent="0.2">
      <c r="A731" s="49" t="s">
        <v>1306</v>
      </c>
      <c r="B731" s="26" t="s">
        <v>1308</v>
      </c>
      <c r="C731" s="49" t="s">
        <v>1235</v>
      </c>
      <c r="D731" s="26" t="s">
        <v>1465</v>
      </c>
      <c r="E731" s="25">
        <v>1</v>
      </c>
      <c r="F731" s="30">
        <f>IF(COUNTIF(Tableau8[Exclus], C731) &gt; 0, 1, 0)</f>
        <v>1</v>
      </c>
      <c r="G731" s="75" t="str">
        <f>'NACE_ 2008 Exclus'!$D$172</f>
        <v>Exclus suite au Décret SESAM si plus de 5 ETP occupés</v>
      </c>
      <c r="H731" s="47" t="str">
        <f t="shared" si="22"/>
        <v>NACE 2008 existant</v>
      </c>
      <c r="I731" s="47" t="str">
        <f t="shared" si="23"/>
        <v>Nace 2025 existant</v>
      </c>
      <c r="J731" s="25" t="s">
        <v>18</v>
      </c>
      <c r="K731" s="25"/>
      <c r="L731" s="25"/>
      <c r="M731" s="25"/>
    </row>
    <row r="732" spans="1:13" ht="25.5" x14ac:dyDescent="0.2">
      <c r="A732" s="49" t="s">
        <v>1306</v>
      </c>
      <c r="B732" s="26" t="s">
        <v>1308</v>
      </c>
      <c r="C732" s="49" t="s">
        <v>1468</v>
      </c>
      <c r="D732" s="26" t="s">
        <v>1469</v>
      </c>
      <c r="E732" s="25">
        <v>1</v>
      </c>
      <c r="F732" s="30">
        <f>IF(COUNTIF(Tableau8[Exclus], C732) &gt; 0, 1, 0)</f>
        <v>1</v>
      </c>
      <c r="G732" s="75" t="str">
        <f>'NACE_ 2008 Exclus'!$D$173</f>
        <v>Exclus suite au Décret SESAM si plus de 5 ETP occupés</v>
      </c>
      <c r="H732" s="47" t="str">
        <f t="shared" si="22"/>
        <v>NACE 2008 existant</v>
      </c>
      <c r="I732" s="47" t="str">
        <f t="shared" si="23"/>
        <v>Non 2025</v>
      </c>
      <c r="J732" s="25" t="s">
        <v>18</v>
      </c>
      <c r="K732" s="25"/>
      <c r="L732" s="25"/>
      <c r="M732" s="25"/>
    </row>
    <row r="733" spans="1:13" ht="51" x14ac:dyDescent="0.2">
      <c r="A733" s="49" t="s">
        <v>1309</v>
      </c>
      <c r="B733" s="26" t="s">
        <v>2645</v>
      </c>
      <c r="C733" s="49" t="s">
        <v>1309</v>
      </c>
      <c r="D733" s="26" t="s">
        <v>1310</v>
      </c>
      <c r="E733" s="30">
        <v>1</v>
      </c>
      <c r="F733" s="30">
        <f>IF(COUNTIF(Tableau8[Exclus], C733) &gt; 0, 1, 0)</f>
        <v>1</v>
      </c>
      <c r="G733" s="75" t="str">
        <f>'NACE_ 2008 Exclus'!D123</f>
        <v>Exclus suite au Décret SESAM si plus de 5 ETP occupés</v>
      </c>
      <c r="H733" s="47" t="str">
        <f t="shared" si="22"/>
        <v>NACE 2008 existant</v>
      </c>
      <c r="I733" s="47" t="str">
        <f t="shared" si="23"/>
        <v>Nace 2025 existant</v>
      </c>
      <c r="J733" s="25" t="s">
        <v>19</v>
      </c>
      <c r="K733" s="25"/>
      <c r="L733" s="25"/>
      <c r="M733" s="26"/>
    </row>
    <row r="734" spans="1:13" ht="51" x14ac:dyDescent="0.2">
      <c r="A734" s="49" t="s">
        <v>1309</v>
      </c>
      <c r="B734" s="26" t="s">
        <v>1311</v>
      </c>
      <c r="C734" s="49" t="s">
        <v>1463</v>
      </c>
      <c r="D734" s="26" t="s">
        <v>1464</v>
      </c>
      <c r="E734" s="25">
        <v>1</v>
      </c>
      <c r="F734" s="30">
        <f>IF(COUNTIF(Tableau8[Exclus], C734) &gt; 0, 1, 0)</f>
        <v>1</v>
      </c>
      <c r="G734" s="75" t="str">
        <f>'NACE_ 2008 Exclus'!D171</f>
        <v>Exclus suite au Décret SESAM si plus de 5 ETP occupés</v>
      </c>
      <c r="H734" s="47" t="str">
        <f t="shared" si="22"/>
        <v>NACE 2008 existant</v>
      </c>
      <c r="I734" s="47" t="str">
        <f t="shared" si="23"/>
        <v>Non 2025</v>
      </c>
      <c r="J734" s="25" t="s">
        <v>18</v>
      </c>
      <c r="K734" s="25"/>
      <c r="L734" s="25"/>
      <c r="M734" s="25"/>
    </row>
    <row r="735" spans="1:13" ht="51" x14ac:dyDescent="0.2">
      <c r="A735" s="49" t="s">
        <v>1309</v>
      </c>
      <c r="B735" s="26" t="s">
        <v>1311</v>
      </c>
      <c r="C735" s="49" t="s">
        <v>1235</v>
      </c>
      <c r="D735" s="26" t="s">
        <v>1465</v>
      </c>
      <c r="E735" s="25">
        <v>1</v>
      </c>
      <c r="F735" s="30">
        <f>IF(COUNTIF(Tableau8[Exclus], C735) &gt; 0, 1, 0)</f>
        <v>1</v>
      </c>
      <c r="G735" s="75" t="str">
        <f>'NACE_ 2008 Exclus'!$D$172</f>
        <v>Exclus suite au Décret SESAM si plus de 5 ETP occupés</v>
      </c>
      <c r="H735" s="47" t="str">
        <f t="shared" si="22"/>
        <v>NACE 2008 existant</v>
      </c>
      <c r="I735" s="47" t="str">
        <f t="shared" si="23"/>
        <v>Nace 2025 existant</v>
      </c>
      <c r="J735" s="25" t="s">
        <v>18</v>
      </c>
      <c r="K735" s="25"/>
      <c r="L735" s="25"/>
      <c r="M735" s="25"/>
    </row>
    <row r="736" spans="1:13" ht="51" x14ac:dyDescent="0.2">
      <c r="A736" s="49" t="s">
        <v>1309</v>
      </c>
      <c r="B736" s="26" t="s">
        <v>1311</v>
      </c>
      <c r="C736" s="49" t="s">
        <v>1468</v>
      </c>
      <c r="D736" s="26" t="s">
        <v>1469</v>
      </c>
      <c r="E736" s="25">
        <v>1</v>
      </c>
      <c r="F736" s="30">
        <f>IF(COUNTIF(Tableau8[Exclus], C736) &gt; 0, 1, 0)</f>
        <v>1</v>
      </c>
      <c r="G736" s="75" t="str">
        <f>'NACE_ 2008 Exclus'!$D$173</f>
        <v>Exclus suite au Décret SESAM si plus de 5 ETP occupés</v>
      </c>
      <c r="H736" s="47" t="str">
        <f t="shared" si="22"/>
        <v>NACE 2008 existant</v>
      </c>
      <c r="I736" s="47" t="str">
        <f t="shared" si="23"/>
        <v>Non 2025</v>
      </c>
      <c r="J736" s="25" t="s">
        <v>18</v>
      </c>
      <c r="K736" s="25"/>
      <c r="L736" s="25"/>
      <c r="M736" s="25"/>
    </row>
    <row r="737" spans="1:13" ht="38.25" x14ac:dyDescent="0.2">
      <c r="A737" s="49" t="s">
        <v>1312</v>
      </c>
      <c r="B737" s="26" t="s">
        <v>1314</v>
      </c>
      <c r="C737" s="49" t="s">
        <v>1312</v>
      </c>
      <c r="D737" s="26" t="s">
        <v>2644</v>
      </c>
      <c r="E737" s="30">
        <v>1</v>
      </c>
      <c r="F737" s="30">
        <f>IF(COUNTIF(Tableau8[Exclus], C737) &gt; 0, 1, 0)</f>
        <v>1</v>
      </c>
      <c r="G737" s="75" t="str">
        <f>'NACE_ 2008 Exclus'!D124</f>
        <v>Exclus suite au Décret SESAM si plus de 5 ETP occupés</v>
      </c>
      <c r="H737" s="47" t="str">
        <f t="shared" si="22"/>
        <v>NACE 2008 existant</v>
      </c>
      <c r="I737" s="47" t="str">
        <f t="shared" si="23"/>
        <v>Nace 2025 existant</v>
      </c>
      <c r="J737" s="25" t="s">
        <v>19</v>
      </c>
      <c r="K737" s="25"/>
      <c r="L737" s="25"/>
      <c r="M737" s="26"/>
    </row>
    <row r="738" spans="1:13" ht="38.25" x14ac:dyDescent="0.2">
      <c r="A738" s="49" t="s">
        <v>1312</v>
      </c>
      <c r="B738" s="26" t="s">
        <v>1314</v>
      </c>
      <c r="C738" s="49" t="s">
        <v>1463</v>
      </c>
      <c r="D738" s="26" t="s">
        <v>1464</v>
      </c>
      <c r="E738" s="25">
        <v>1</v>
      </c>
      <c r="F738" s="30">
        <f>IF(COUNTIF(Tableau8[Exclus], C738) &gt; 0, 1, 0)</f>
        <v>1</v>
      </c>
      <c r="G738" s="75" t="str">
        <f>'NACE_ 2008 Exclus'!D171</f>
        <v>Exclus suite au Décret SESAM si plus de 5 ETP occupés</v>
      </c>
      <c r="H738" s="47" t="str">
        <f t="shared" si="22"/>
        <v>NACE 2008 existant</v>
      </c>
      <c r="I738" s="47" t="str">
        <f t="shared" si="23"/>
        <v>Non 2025</v>
      </c>
      <c r="J738" s="25" t="s">
        <v>18</v>
      </c>
      <c r="K738" s="25"/>
      <c r="L738" s="25"/>
      <c r="M738" s="25"/>
    </row>
    <row r="739" spans="1:13" ht="38.25" x14ac:dyDescent="0.2">
      <c r="A739" s="49" t="s">
        <v>1312</v>
      </c>
      <c r="B739" s="26" t="s">
        <v>1314</v>
      </c>
      <c r="C739" s="49" t="s">
        <v>1235</v>
      </c>
      <c r="D739" s="26" t="s">
        <v>1465</v>
      </c>
      <c r="E739" s="25">
        <v>1</v>
      </c>
      <c r="F739" s="30">
        <f>IF(COUNTIF(Tableau8[Exclus], C739) &gt; 0, 1, 0)</f>
        <v>1</v>
      </c>
      <c r="G739" s="75" t="str">
        <f>'NACE_ 2008 Exclus'!$D$172</f>
        <v>Exclus suite au Décret SESAM si plus de 5 ETP occupés</v>
      </c>
      <c r="H739" s="47" t="str">
        <f t="shared" si="22"/>
        <v>NACE 2008 existant</v>
      </c>
      <c r="I739" s="47" t="str">
        <f t="shared" si="23"/>
        <v>Nace 2025 existant</v>
      </c>
      <c r="J739" s="25" t="s">
        <v>18</v>
      </c>
      <c r="K739" s="25"/>
      <c r="L739" s="25"/>
      <c r="M739" s="25"/>
    </row>
    <row r="740" spans="1:13" ht="38.25" x14ac:dyDescent="0.2">
      <c r="A740" s="49" t="s">
        <v>1312</v>
      </c>
      <c r="B740" s="26" t="s">
        <v>1314</v>
      </c>
      <c r="C740" s="49" t="s">
        <v>1468</v>
      </c>
      <c r="D740" s="26" t="s">
        <v>1469</v>
      </c>
      <c r="E740" s="25">
        <v>1</v>
      </c>
      <c r="F740" s="30">
        <f>IF(COUNTIF(Tableau8[Exclus], C740) &gt; 0, 1, 0)</f>
        <v>1</v>
      </c>
      <c r="G740" s="75" t="str">
        <f>'NACE_ 2008 Exclus'!$D$173</f>
        <v>Exclus suite au Décret SESAM si plus de 5 ETP occupés</v>
      </c>
      <c r="H740" s="47" t="str">
        <f t="shared" si="22"/>
        <v>NACE 2008 existant</v>
      </c>
      <c r="I740" s="47" t="str">
        <f t="shared" si="23"/>
        <v>Non 2025</v>
      </c>
      <c r="J740" s="25" t="s">
        <v>18</v>
      </c>
      <c r="K740" s="25"/>
      <c r="L740" s="25"/>
      <c r="M740" s="25"/>
    </row>
    <row r="741" spans="1:13" ht="25.5" x14ac:dyDescent="0.2">
      <c r="A741" s="49" t="s">
        <v>1315</v>
      </c>
      <c r="B741" s="26" t="s">
        <v>1317</v>
      </c>
      <c r="C741" s="49" t="s">
        <v>1315</v>
      </c>
      <c r="D741" s="26" t="s">
        <v>2643</v>
      </c>
      <c r="E741" s="30">
        <v>1</v>
      </c>
      <c r="F741" s="30">
        <f>IF(COUNTIF(Tableau8[Exclus], C741) &gt; 0, 1, 0)</f>
        <v>1</v>
      </c>
      <c r="G741" s="75" t="str">
        <f>'NACE_ 2008 Exclus'!D125</f>
        <v>Exclus suite au Décret SESAM si plus de 5 ETP occupés</v>
      </c>
      <c r="H741" s="47" t="str">
        <f t="shared" si="22"/>
        <v>NACE 2008 existant</v>
      </c>
      <c r="I741" s="47" t="str">
        <f t="shared" si="23"/>
        <v>Nace 2025 existant</v>
      </c>
      <c r="J741" s="25" t="s">
        <v>19</v>
      </c>
      <c r="K741" s="25"/>
      <c r="L741" s="25"/>
      <c r="M741" s="26"/>
    </row>
    <row r="742" spans="1:13" ht="25.5" x14ac:dyDescent="0.2">
      <c r="A742" s="49" t="s">
        <v>1315</v>
      </c>
      <c r="B742" s="26" t="s">
        <v>1317</v>
      </c>
      <c r="C742" s="49" t="s">
        <v>1463</v>
      </c>
      <c r="D742" s="26" t="s">
        <v>1464</v>
      </c>
      <c r="E742" s="25">
        <v>1</v>
      </c>
      <c r="F742" s="30">
        <f>IF(COUNTIF(Tableau8[Exclus], C742) &gt; 0, 1, 0)</f>
        <v>1</v>
      </c>
      <c r="G742" s="75" t="str">
        <f>'NACE_ 2008 Exclus'!D171</f>
        <v>Exclus suite au Décret SESAM si plus de 5 ETP occupés</v>
      </c>
      <c r="H742" s="47" t="str">
        <f t="shared" si="22"/>
        <v>NACE 2008 existant</v>
      </c>
      <c r="I742" s="47" t="str">
        <f t="shared" si="23"/>
        <v>Non 2025</v>
      </c>
      <c r="J742" s="25" t="s">
        <v>18</v>
      </c>
      <c r="K742" s="25"/>
      <c r="L742" s="25"/>
      <c r="M742" s="25"/>
    </row>
    <row r="743" spans="1:13" ht="25.5" x14ac:dyDescent="0.2">
      <c r="A743" s="49" t="s">
        <v>1315</v>
      </c>
      <c r="B743" s="26" t="s">
        <v>1317</v>
      </c>
      <c r="C743" s="49" t="s">
        <v>1235</v>
      </c>
      <c r="D743" s="26" t="s">
        <v>1465</v>
      </c>
      <c r="E743" s="25">
        <v>1</v>
      </c>
      <c r="F743" s="30">
        <f>IF(COUNTIF(Tableau8[Exclus], C743) &gt; 0, 1, 0)</f>
        <v>1</v>
      </c>
      <c r="G743" s="75" t="str">
        <f>'NACE_ 2008 Exclus'!$D$172</f>
        <v>Exclus suite au Décret SESAM si plus de 5 ETP occupés</v>
      </c>
      <c r="H743" s="47" t="str">
        <f t="shared" si="22"/>
        <v>NACE 2008 existant</v>
      </c>
      <c r="I743" s="47" t="str">
        <f t="shared" si="23"/>
        <v>Nace 2025 existant</v>
      </c>
      <c r="J743" s="25" t="s">
        <v>18</v>
      </c>
      <c r="K743" s="25"/>
      <c r="L743" s="25"/>
      <c r="M743" s="25"/>
    </row>
    <row r="744" spans="1:13" ht="25.5" x14ac:dyDescent="0.2">
      <c r="A744" s="49" t="s">
        <v>1315</v>
      </c>
      <c r="B744" s="26" t="s">
        <v>1317</v>
      </c>
      <c r="C744" s="49" t="s">
        <v>1468</v>
      </c>
      <c r="D744" s="26" t="s">
        <v>1469</v>
      </c>
      <c r="E744" s="25">
        <v>1</v>
      </c>
      <c r="F744" s="30">
        <f>IF(COUNTIF(Tableau8[Exclus], C744) &gt; 0, 1, 0)</f>
        <v>1</v>
      </c>
      <c r="G744" s="75" t="str">
        <f>'NACE_ 2008 Exclus'!$D$173</f>
        <v>Exclus suite au Décret SESAM si plus de 5 ETP occupés</v>
      </c>
      <c r="H744" s="47" t="str">
        <f t="shared" si="22"/>
        <v>NACE 2008 existant</v>
      </c>
      <c r="I744" s="47" t="str">
        <f t="shared" si="23"/>
        <v>Non 2025</v>
      </c>
      <c r="J744" s="25" t="s">
        <v>18</v>
      </c>
      <c r="K744" s="25"/>
      <c r="L744" s="25"/>
      <c r="M744" s="25"/>
    </row>
    <row r="745" spans="1:13" ht="38.25" x14ac:dyDescent="0.2">
      <c r="A745" s="49" t="s">
        <v>1318</v>
      </c>
      <c r="B745" s="26" t="s">
        <v>1320</v>
      </c>
      <c r="C745" s="49" t="s">
        <v>1318</v>
      </c>
      <c r="D745" s="26" t="s">
        <v>2642</v>
      </c>
      <c r="E745" s="30">
        <v>1</v>
      </c>
      <c r="F745" s="30">
        <f>IF(COUNTIF(Tableau8[Exclus], C745) &gt; 0, 1, 0)</f>
        <v>1</v>
      </c>
      <c r="G745" s="75" t="str">
        <f>'NACE_ 2008 Exclus'!D126</f>
        <v>Exclus suite au Décret SESAM si plus de 5 ETP occupés</v>
      </c>
      <c r="H745" s="47" t="str">
        <f t="shared" si="22"/>
        <v>NACE 2008 existant</v>
      </c>
      <c r="I745" s="47" t="str">
        <f t="shared" si="23"/>
        <v>Nace 2025 existant</v>
      </c>
      <c r="J745" s="25" t="s">
        <v>19</v>
      </c>
      <c r="K745" s="25"/>
      <c r="L745" s="25"/>
      <c r="M745" s="26"/>
    </row>
    <row r="746" spans="1:13" ht="25.5" x14ac:dyDescent="0.2">
      <c r="A746" s="49" t="s">
        <v>1318</v>
      </c>
      <c r="B746" s="26" t="s">
        <v>1320</v>
      </c>
      <c r="C746" s="49" t="s">
        <v>1463</v>
      </c>
      <c r="D746" s="26" t="s">
        <v>1464</v>
      </c>
      <c r="E746" s="25">
        <v>1</v>
      </c>
      <c r="F746" s="30">
        <f>IF(COUNTIF(Tableau8[Exclus], C746) &gt; 0, 1, 0)</f>
        <v>1</v>
      </c>
      <c r="G746" s="75" t="str">
        <f>'NACE_ 2008 Exclus'!D171</f>
        <v>Exclus suite au Décret SESAM si plus de 5 ETP occupés</v>
      </c>
      <c r="H746" s="47" t="str">
        <f t="shared" si="22"/>
        <v>NACE 2008 existant</v>
      </c>
      <c r="I746" s="47" t="str">
        <f t="shared" si="23"/>
        <v>Non 2025</v>
      </c>
      <c r="J746" s="25" t="s">
        <v>18</v>
      </c>
      <c r="K746" s="25"/>
      <c r="L746" s="25"/>
      <c r="M746" s="25"/>
    </row>
    <row r="747" spans="1:13" ht="25.5" x14ac:dyDescent="0.2">
      <c r="A747" s="49" t="s">
        <v>1318</v>
      </c>
      <c r="B747" s="26" t="s">
        <v>1320</v>
      </c>
      <c r="C747" s="49" t="s">
        <v>1235</v>
      </c>
      <c r="D747" s="26" t="s">
        <v>1465</v>
      </c>
      <c r="E747" s="25">
        <v>1</v>
      </c>
      <c r="F747" s="30">
        <f>IF(COUNTIF(Tableau8[Exclus], C747) &gt; 0, 1, 0)</f>
        <v>1</v>
      </c>
      <c r="G747" s="75" t="str">
        <f>'NACE_ 2008 Exclus'!$D$172</f>
        <v>Exclus suite au Décret SESAM si plus de 5 ETP occupés</v>
      </c>
      <c r="H747" s="47" t="str">
        <f t="shared" si="22"/>
        <v>NACE 2008 existant</v>
      </c>
      <c r="I747" s="47" t="str">
        <f t="shared" si="23"/>
        <v>Nace 2025 existant</v>
      </c>
      <c r="J747" s="25" t="s">
        <v>18</v>
      </c>
      <c r="K747" s="25"/>
      <c r="L747" s="25"/>
      <c r="M747" s="25"/>
    </row>
    <row r="748" spans="1:13" ht="25.5" x14ac:dyDescent="0.2">
      <c r="A748" s="49" t="s">
        <v>1318</v>
      </c>
      <c r="B748" s="26" t="s">
        <v>1320</v>
      </c>
      <c r="C748" s="49" t="s">
        <v>1468</v>
      </c>
      <c r="D748" s="26" t="s">
        <v>1469</v>
      </c>
      <c r="E748" s="25">
        <v>1</v>
      </c>
      <c r="F748" s="30">
        <f>IF(COUNTIF(Tableau8[Exclus], C748) &gt; 0, 1, 0)</f>
        <v>1</v>
      </c>
      <c r="G748" s="75" t="str">
        <f>'NACE_ 2008 Exclus'!$D$173</f>
        <v>Exclus suite au Décret SESAM si plus de 5 ETP occupés</v>
      </c>
      <c r="H748" s="47" t="str">
        <f t="shared" si="22"/>
        <v>NACE 2008 existant</v>
      </c>
      <c r="I748" s="47" t="str">
        <f t="shared" si="23"/>
        <v>Non 2025</v>
      </c>
      <c r="J748" s="25" t="s">
        <v>18</v>
      </c>
      <c r="K748" s="25"/>
      <c r="L748" s="25"/>
      <c r="M748" s="25"/>
    </row>
    <row r="749" spans="1:13" ht="25.5" x14ac:dyDescent="0.2">
      <c r="A749" s="49" t="s">
        <v>1321</v>
      </c>
      <c r="B749" s="26" t="s">
        <v>1323</v>
      </c>
      <c r="C749" s="49" t="s">
        <v>1321</v>
      </c>
      <c r="D749" s="26" t="s">
        <v>2641</v>
      </c>
      <c r="E749" s="30">
        <v>1</v>
      </c>
      <c r="F749" s="30">
        <f>IF(COUNTIF(Tableau8[Exclus], C749) &gt; 0, 1, 0)</f>
        <v>1</v>
      </c>
      <c r="G749" s="75" t="str">
        <f>'NACE_ 2008 Exclus'!D127</f>
        <v>Exclus suite au Décret SESAM si plus de 5 ETP occupés</v>
      </c>
      <c r="H749" s="47" t="str">
        <f t="shared" si="22"/>
        <v>NACE 2008 existant</v>
      </c>
      <c r="I749" s="47" t="str">
        <f t="shared" si="23"/>
        <v>Nace 2025 existant</v>
      </c>
      <c r="J749" s="25" t="s">
        <v>19</v>
      </c>
      <c r="K749" s="25"/>
      <c r="L749" s="25"/>
      <c r="M749" s="26"/>
    </row>
    <row r="750" spans="1:13" ht="25.5" x14ac:dyDescent="0.2">
      <c r="A750" s="49" t="s">
        <v>1321</v>
      </c>
      <c r="B750" s="26" t="s">
        <v>1323</v>
      </c>
      <c r="C750" s="49" t="s">
        <v>1463</v>
      </c>
      <c r="D750" s="26" t="s">
        <v>1464</v>
      </c>
      <c r="E750" s="25">
        <v>1</v>
      </c>
      <c r="F750" s="30">
        <f>IF(COUNTIF(Tableau8[Exclus], C750) &gt; 0, 1, 0)</f>
        <v>1</v>
      </c>
      <c r="G750" s="75" t="str">
        <f>'NACE_ 2008 Exclus'!D171</f>
        <v>Exclus suite au Décret SESAM si plus de 5 ETP occupés</v>
      </c>
      <c r="H750" s="47" t="str">
        <f t="shared" si="22"/>
        <v>NACE 2008 existant</v>
      </c>
      <c r="I750" s="47" t="str">
        <f t="shared" si="23"/>
        <v>Non 2025</v>
      </c>
      <c r="J750" s="25" t="s">
        <v>18</v>
      </c>
      <c r="K750" s="25"/>
      <c r="L750" s="25"/>
      <c r="M750" s="25"/>
    </row>
    <row r="751" spans="1:13" ht="25.5" x14ac:dyDescent="0.2">
      <c r="A751" s="49" t="s">
        <v>1321</v>
      </c>
      <c r="B751" s="26" t="s">
        <v>1323</v>
      </c>
      <c r="C751" s="49" t="s">
        <v>1235</v>
      </c>
      <c r="D751" s="26" t="s">
        <v>1465</v>
      </c>
      <c r="E751" s="25">
        <v>1</v>
      </c>
      <c r="F751" s="30">
        <f>IF(COUNTIF(Tableau8[Exclus], C751) &gt; 0, 1, 0)</f>
        <v>1</v>
      </c>
      <c r="G751" s="75" t="str">
        <f>'NACE_ 2008 Exclus'!$D$172</f>
        <v>Exclus suite au Décret SESAM si plus de 5 ETP occupés</v>
      </c>
      <c r="H751" s="47" t="str">
        <f t="shared" si="22"/>
        <v>NACE 2008 existant</v>
      </c>
      <c r="I751" s="47" t="str">
        <f t="shared" si="23"/>
        <v>Nace 2025 existant</v>
      </c>
      <c r="J751" s="25" t="s">
        <v>18</v>
      </c>
      <c r="K751" s="25"/>
      <c r="L751" s="25"/>
      <c r="M751" s="25"/>
    </row>
    <row r="752" spans="1:13" ht="25.5" x14ac:dyDescent="0.2">
      <c r="A752" s="49" t="s">
        <v>1321</v>
      </c>
      <c r="B752" s="26" t="s">
        <v>1323</v>
      </c>
      <c r="C752" s="49" t="s">
        <v>1468</v>
      </c>
      <c r="D752" s="26" t="s">
        <v>1469</v>
      </c>
      <c r="E752" s="25">
        <v>1</v>
      </c>
      <c r="F752" s="30">
        <f>IF(COUNTIF(Tableau8[Exclus], C752) &gt; 0, 1, 0)</f>
        <v>1</v>
      </c>
      <c r="G752" s="75" t="str">
        <f>'NACE_ 2008 Exclus'!$D$173</f>
        <v>Exclus suite au Décret SESAM si plus de 5 ETP occupés</v>
      </c>
      <c r="H752" s="47" t="str">
        <f t="shared" si="22"/>
        <v>NACE 2008 existant</v>
      </c>
      <c r="I752" s="47" t="str">
        <f t="shared" si="23"/>
        <v>Non 2025</v>
      </c>
      <c r="J752" s="25" t="s">
        <v>18</v>
      </c>
      <c r="K752" s="25"/>
      <c r="L752" s="25"/>
      <c r="M752" s="25"/>
    </row>
    <row r="753" spans="1:13" ht="25.5" x14ac:dyDescent="0.2">
      <c r="A753" s="49" t="s">
        <v>1324</v>
      </c>
      <c r="B753" s="26" t="s">
        <v>1326</v>
      </c>
      <c r="C753" s="49" t="s">
        <v>1324</v>
      </c>
      <c r="D753" s="26" t="s">
        <v>2640</v>
      </c>
      <c r="E753" s="30">
        <v>1</v>
      </c>
      <c r="F753" s="30">
        <f>IF(COUNTIF(Tableau8[Exclus], C753) &gt; 0, 1, 0)</f>
        <v>1</v>
      </c>
      <c r="G753" s="75" t="str">
        <f>'NACE_ 2008 Exclus'!D128</f>
        <v>Exclus suite au Décret SESAM si plus de 5 ETP occupés</v>
      </c>
      <c r="H753" s="47" t="str">
        <f t="shared" si="22"/>
        <v>NACE 2008 existant</v>
      </c>
      <c r="I753" s="47" t="str">
        <f t="shared" si="23"/>
        <v>Nace 2025 existant</v>
      </c>
      <c r="J753" s="25" t="s">
        <v>19</v>
      </c>
      <c r="K753" s="25"/>
      <c r="L753" s="25"/>
      <c r="M753" s="26"/>
    </row>
    <row r="754" spans="1:13" ht="25.5" x14ac:dyDescent="0.2">
      <c r="A754" s="49" t="s">
        <v>1324</v>
      </c>
      <c r="B754" s="26" t="s">
        <v>1326</v>
      </c>
      <c r="C754" s="49" t="s">
        <v>1463</v>
      </c>
      <c r="D754" s="26" t="s">
        <v>1464</v>
      </c>
      <c r="E754" s="25">
        <v>1</v>
      </c>
      <c r="F754" s="30">
        <f>IF(COUNTIF(Tableau8[Exclus], C754) &gt; 0, 1, 0)</f>
        <v>1</v>
      </c>
      <c r="G754" s="75" t="str">
        <f>'NACE_ 2008 Exclus'!D171</f>
        <v>Exclus suite au Décret SESAM si plus de 5 ETP occupés</v>
      </c>
      <c r="H754" s="47" t="str">
        <f t="shared" si="22"/>
        <v>NACE 2008 existant</v>
      </c>
      <c r="I754" s="47" t="str">
        <f t="shared" si="23"/>
        <v>Non 2025</v>
      </c>
      <c r="J754" s="25" t="s">
        <v>18</v>
      </c>
      <c r="K754" s="25"/>
      <c r="L754" s="25"/>
      <c r="M754" s="25"/>
    </row>
    <row r="755" spans="1:13" ht="25.5" x14ac:dyDescent="0.2">
      <c r="A755" s="49" t="s">
        <v>1324</v>
      </c>
      <c r="B755" s="26" t="s">
        <v>1326</v>
      </c>
      <c r="C755" s="49" t="s">
        <v>1235</v>
      </c>
      <c r="D755" s="26" t="s">
        <v>1465</v>
      </c>
      <c r="E755" s="25">
        <v>1</v>
      </c>
      <c r="F755" s="30">
        <f>IF(COUNTIF(Tableau8[Exclus], C755) &gt; 0, 1, 0)</f>
        <v>1</v>
      </c>
      <c r="G755" s="75" t="str">
        <f>'NACE_ 2008 Exclus'!$D$172</f>
        <v>Exclus suite au Décret SESAM si plus de 5 ETP occupés</v>
      </c>
      <c r="H755" s="47" t="str">
        <f t="shared" si="22"/>
        <v>NACE 2008 existant</v>
      </c>
      <c r="I755" s="47" t="str">
        <f t="shared" si="23"/>
        <v>Nace 2025 existant</v>
      </c>
      <c r="J755" s="25" t="s">
        <v>18</v>
      </c>
      <c r="K755" s="25"/>
      <c r="L755" s="25"/>
      <c r="M755" s="25"/>
    </row>
    <row r="756" spans="1:13" ht="25.5" x14ac:dyDescent="0.2">
      <c r="A756" s="49" t="s">
        <v>1324</v>
      </c>
      <c r="B756" s="26" t="s">
        <v>1326</v>
      </c>
      <c r="C756" s="49" t="s">
        <v>1468</v>
      </c>
      <c r="D756" s="26" t="s">
        <v>1469</v>
      </c>
      <c r="E756" s="25">
        <v>1</v>
      </c>
      <c r="F756" s="30">
        <f>IF(COUNTIF(Tableau8[Exclus], C756) &gt; 0, 1, 0)</f>
        <v>1</v>
      </c>
      <c r="G756" s="75" t="str">
        <f>'NACE_ 2008 Exclus'!$D$173</f>
        <v>Exclus suite au Décret SESAM si plus de 5 ETP occupés</v>
      </c>
      <c r="H756" s="47" t="str">
        <f t="shared" si="22"/>
        <v>NACE 2008 existant</v>
      </c>
      <c r="I756" s="47" t="str">
        <f t="shared" si="23"/>
        <v>Non 2025</v>
      </c>
      <c r="J756" s="25" t="s">
        <v>18</v>
      </c>
      <c r="K756" s="25"/>
      <c r="L756" s="25"/>
      <c r="M756" s="25"/>
    </row>
    <row r="757" spans="1:13" ht="38.25" x14ac:dyDescent="0.2">
      <c r="A757" s="49" t="s">
        <v>1327</v>
      </c>
      <c r="B757" s="26" t="s">
        <v>1329</v>
      </c>
      <c r="C757" s="49" t="s">
        <v>1327</v>
      </c>
      <c r="D757" s="26" t="s">
        <v>2639</v>
      </c>
      <c r="E757" s="30">
        <v>1</v>
      </c>
      <c r="F757" s="30">
        <f>IF(COUNTIF(Tableau8[Exclus], C757) &gt; 0, 1, 0)</f>
        <v>1</v>
      </c>
      <c r="G757" s="75" t="str">
        <f>'NACE_ 2008 Exclus'!D129</f>
        <v>Exclus suite au Décret SESAM si plus de 5 ETP occupés</v>
      </c>
      <c r="H757" s="47" t="str">
        <f t="shared" si="22"/>
        <v>NACE 2008 existant</v>
      </c>
      <c r="I757" s="47" t="str">
        <f t="shared" si="23"/>
        <v>Nace 2025 existant</v>
      </c>
      <c r="J757" s="25" t="s">
        <v>19</v>
      </c>
      <c r="K757" s="25"/>
      <c r="L757" s="25"/>
      <c r="M757" s="26"/>
    </row>
    <row r="758" spans="1:13" ht="25.5" x14ac:dyDescent="0.2">
      <c r="A758" s="49" t="s">
        <v>1327</v>
      </c>
      <c r="B758" s="26" t="s">
        <v>1329</v>
      </c>
      <c r="C758" s="49" t="s">
        <v>1463</v>
      </c>
      <c r="D758" s="26" t="s">
        <v>1464</v>
      </c>
      <c r="E758" s="25">
        <v>1</v>
      </c>
      <c r="F758" s="30">
        <f>IF(COUNTIF(Tableau8[Exclus], C758) &gt; 0, 1, 0)</f>
        <v>1</v>
      </c>
      <c r="G758" s="75" t="str">
        <f>'NACE_ 2008 Exclus'!D171</f>
        <v>Exclus suite au Décret SESAM si plus de 5 ETP occupés</v>
      </c>
      <c r="H758" s="47" t="str">
        <f t="shared" si="22"/>
        <v>NACE 2008 existant</v>
      </c>
      <c r="I758" s="47" t="str">
        <f t="shared" si="23"/>
        <v>Non 2025</v>
      </c>
      <c r="J758" s="25" t="s">
        <v>18</v>
      </c>
      <c r="K758" s="25"/>
      <c r="L758" s="25"/>
      <c r="M758" s="25"/>
    </row>
    <row r="759" spans="1:13" ht="25.5" x14ac:dyDescent="0.2">
      <c r="A759" s="49" t="s">
        <v>1327</v>
      </c>
      <c r="B759" s="26" t="s">
        <v>1329</v>
      </c>
      <c r="C759" s="49" t="s">
        <v>1235</v>
      </c>
      <c r="D759" s="26" t="s">
        <v>1465</v>
      </c>
      <c r="E759" s="25">
        <v>1</v>
      </c>
      <c r="F759" s="30">
        <f>IF(COUNTIF(Tableau8[Exclus], C759) &gt; 0, 1, 0)</f>
        <v>1</v>
      </c>
      <c r="G759" s="75" t="str">
        <f>'NACE_ 2008 Exclus'!$D$172</f>
        <v>Exclus suite au Décret SESAM si plus de 5 ETP occupés</v>
      </c>
      <c r="H759" s="47" t="str">
        <f t="shared" si="22"/>
        <v>NACE 2008 existant</v>
      </c>
      <c r="I759" s="47" t="str">
        <f t="shared" si="23"/>
        <v>Nace 2025 existant</v>
      </c>
      <c r="J759" s="25" t="s">
        <v>18</v>
      </c>
      <c r="K759" s="25"/>
      <c r="L759" s="25"/>
      <c r="M759" s="25"/>
    </row>
    <row r="760" spans="1:13" ht="25.5" x14ac:dyDescent="0.2">
      <c r="A760" s="49" t="s">
        <v>1327</v>
      </c>
      <c r="B760" s="26" t="s">
        <v>1329</v>
      </c>
      <c r="C760" s="49" t="s">
        <v>1468</v>
      </c>
      <c r="D760" s="26" t="s">
        <v>1469</v>
      </c>
      <c r="E760" s="25">
        <v>1</v>
      </c>
      <c r="F760" s="30">
        <f>IF(COUNTIF(Tableau8[Exclus], C760) &gt; 0, 1, 0)</f>
        <v>1</v>
      </c>
      <c r="G760" s="75" t="str">
        <f>'NACE_ 2008 Exclus'!$D$173</f>
        <v>Exclus suite au Décret SESAM si plus de 5 ETP occupés</v>
      </c>
      <c r="H760" s="47" t="str">
        <f t="shared" si="22"/>
        <v>NACE 2008 existant</v>
      </c>
      <c r="I760" s="47" t="str">
        <f t="shared" si="23"/>
        <v>Non 2025</v>
      </c>
      <c r="J760" s="25" t="s">
        <v>18</v>
      </c>
      <c r="K760" s="25"/>
      <c r="L760" s="25"/>
      <c r="M760" s="25"/>
    </row>
    <row r="761" spans="1:13" ht="25.5" x14ac:dyDescent="0.2">
      <c r="A761" s="49" t="s">
        <v>1330</v>
      </c>
      <c r="B761" s="26" t="s">
        <v>2638</v>
      </c>
      <c r="C761" s="49" t="s">
        <v>1330</v>
      </c>
      <c r="D761" s="26" t="s">
        <v>2637</v>
      </c>
      <c r="E761" s="30">
        <v>1</v>
      </c>
      <c r="F761" s="30">
        <f>IF(COUNTIF(Tableau8[Exclus], C761) &gt; 0, 1, 0)</f>
        <v>1</v>
      </c>
      <c r="G761" s="75" t="str">
        <f>'NACE_ 2008 Exclus'!D130</f>
        <v>Exclus suite au Décret SESAM si plus de 5 ETP occupés</v>
      </c>
      <c r="H761" s="47" t="str">
        <f t="shared" si="22"/>
        <v>NACE 2008 existant</v>
      </c>
      <c r="I761" s="47" t="str">
        <f t="shared" si="23"/>
        <v>Nace 2025 existant</v>
      </c>
      <c r="J761" s="25" t="s">
        <v>19</v>
      </c>
      <c r="K761" s="25"/>
      <c r="L761" s="25"/>
      <c r="M761" s="26"/>
    </row>
    <row r="762" spans="1:13" ht="25.5" x14ac:dyDescent="0.2">
      <c r="A762" s="49" t="s">
        <v>1330</v>
      </c>
      <c r="B762" s="26" t="s">
        <v>1332</v>
      </c>
      <c r="C762" s="49" t="s">
        <v>1355</v>
      </c>
      <c r="D762" s="26" t="s">
        <v>1356</v>
      </c>
      <c r="E762" s="25">
        <v>1</v>
      </c>
      <c r="F762" s="30">
        <f>IF(COUNTIF(Tableau8[Exclus], C762) &gt; 0, 1, 0)</f>
        <v>1</v>
      </c>
      <c r="G762" s="75" t="str">
        <f>'NACE_ 2008 Exclus'!D137</f>
        <v>Exclus suite au Décret SESAM si plus de 5 ETP occupés</v>
      </c>
      <c r="H762" s="47" t="str">
        <f t="shared" si="22"/>
        <v>NACE 2008 existant</v>
      </c>
      <c r="I762" s="47" t="str">
        <f t="shared" si="23"/>
        <v>Non 2025</v>
      </c>
      <c r="J762" s="25" t="s">
        <v>18</v>
      </c>
      <c r="K762" s="25"/>
      <c r="L762" s="25"/>
      <c r="M762" s="25"/>
    </row>
    <row r="763" spans="1:13" ht="25.5" x14ac:dyDescent="0.2">
      <c r="A763" s="49" t="s">
        <v>1330</v>
      </c>
      <c r="B763" s="26" t="s">
        <v>1332</v>
      </c>
      <c r="C763" s="49" t="s">
        <v>1463</v>
      </c>
      <c r="D763" s="26" t="s">
        <v>1464</v>
      </c>
      <c r="E763" s="25">
        <v>1</v>
      </c>
      <c r="F763" s="30">
        <f>IF(COUNTIF(Tableau8[Exclus], C763) &gt; 0, 1, 0)</f>
        <v>1</v>
      </c>
      <c r="G763" s="75" t="str">
        <f>'NACE_ 2008 Exclus'!D171</f>
        <v>Exclus suite au Décret SESAM si plus de 5 ETP occupés</v>
      </c>
      <c r="H763" s="47" t="str">
        <f t="shared" si="22"/>
        <v>NACE 2008 existant</v>
      </c>
      <c r="I763" s="47" t="str">
        <f t="shared" si="23"/>
        <v>Non 2025</v>
      </c>
      <c r="J763" s="25" t="s">
        <v>18</v>
      </c>
      <c r="K763" s="25"/>
      <c r="L763" s="25"/>
      <c r="M763" s="25"/>
    </row>
    <row r="764" spans="1:13" ht="25.5" x14ac:dyDescent="0.2">
      <c r="A764" s="49" t="s">
        <v>1330</v>
      </c>
      <c r="B764" s="26" t="s">
        <v>1332</v>
      </c>
      <c r="C764" s="49" t="s">
        <v>1235</v>
      </c>
      <c r="D764" s="26" t="s">
        <v>1465</v>
      </c>
      <c r="E764" s="25">
        <v>1</v>
      </c>
      <c r="F764" s="30">
        <f>IF(COUNTIF(Tableau8[Exclus], C764) &gt; 0, 1, 0)</f>
        <v>1</v>
      </c>
      <c r="G764" s="75" t="str">
        <f>'NACE_ 2008 Exclus'!$D$172</f>
        <v>Exclus suite au Décret SESAM si plus de 5 ETP occupés</v>
      </c>
      <c r="H764" s="47" t="str">
        <f t="shared" si="22"/>
        <v>NACE 2008 existant</v>
      </c>
      <c r="I764" s="47" t="str">
        <f t="shared" si="23"/>
        <v>Nace 2025 existant</v>
      </c>
      <c r="J764" s="25" t="s">
        <v>18</v>
      </c>
      <c r="K764" s="25"/>
      <c r="L764" s="25"/>
      <c r="M764" s="25"/>
    </row>
    <row r="765" spans="1:13" ht="25.5" x14ac:dyDescent="0.2">
      <c r="A765" s="49" t="s">
        <v>1330</v>
      </c>
      <c r="B765" s="26" t="s">
        <v>1332</v>
      </c>
      <c r="C765" s="49" t="s">
        <v>1468</v>
      </c>
      <c r="D765" s="26" t="s">
        <v>1469</v>
      </c>
      <c r="E765" s="25">
        <v>1</v>
      </c>
      <c r="F765" s="30">
        <f>IF(COUNTIF(Tableau8[Exclus], C765) &gt; 0, 1, 0)</f>
        <v>1</v>
      </c>
      <c r="G765" s="75" t="str">
        <f>'NACE_ 2008 Exclus'!$D$173</f>
        <v>Exclus suite au Décret SESAM si plus de 5 ETP occupés</v>
      </c>
      <c r="H765" s="47" t="str">
        <f t="shared" si="22"/>
        <v>NACE 2008 existant</v>
      </c>
      <c r="I765" s="47" t="str">
        <f t="shared" si="23"/>
        <v>Non 2025</v>
      </c>
      <c r="J765" s="25" t="s">
        <v>18</v>
      </c>
      <c r="K765" s="25"/>
      <c r="L765" s="25"/>
      <c r="M765" s="25"/>
    </row>
    <row r="766" spans="1:13" ht="38.25" x14ac:dyDescent="0.2">
      <c r="A766" s="49" t="s">
        <v>1333</v>
      </c>
      <c r="B766" s="26" t="s">
        <v>1335</v>
      </c>
      <c r="C766" s="49" t="s">
        <v>1333</v>
      </c>
      <c r="D766" s="26" t="s">
        <v>2636</v>
      </c>
      <c r="E766" s="30">
        <v>1</v>
      </c>
      <c r="F766" s="30">
        <f>IF(COUNTIF(Tableau8[Exclus], C766) &gt; 0, 1, 0)</f>
        <v>1</v>
      </c>
      <c r="G766" s="75" t="str">
        <f>'NACE_ 2008 Exclus'!D131</f>
        <v>Exclus suite au Décret SESAM si plus de 5 ETP occupés</v>
      </c>
      <c r="H766" s="47" t="str">
        <f t="shared" si="22"/>
        <v>NACE 2008 existant</v>
      </c>
      <c r="I766" s="47" t="str">
        <f t="shared" si="23"/>
        <v>Nace 2025 existant</v>
      </c>
      <c r="J766" s="25" t="s">
        <v>19</v>
      </c>
      <c r="K766" s="25"/>
      <c r="L766" s="25"/>
      <c r="M766" s="26"/>
    </row>
    <row r="767" spans="1:13" ht="25.5" x14ac:dyDescent="0.2">
      <c r="A767" s="49" t="s">
        <v>1333</v>
      </c>
      <c r="B767" s="26" t="s">
        <v>1335</v>
      </c>
      <c r="C767" s="49" t="s">
        <v>1463</v>
      </c>
      <c r="D767" s="26" t="s">
        <v>1464</v>
      </c>
      <c r="E767" s="25">
        <v>1</v>
      </c>
      <c r="F767" s="30">
        <f>IF(COUNTIF(Tableau8[Exclus], C767) &gt; 0, 1, 0)</f>
        <v>1</v>
      </c>
      <c r="G767" s="75" t="str">
        <f>'NACE_ 2008 Exclus'!D171</f>
        <v>Exclus suite au Décret SESAM si plus de 5 ETP occupés</v>
      </c>
      <c r="H767" s="47" t="str">
        <f t="shared" si="22"/>
        <v>NACE 2008 existant</v>
      </c>
      <c r="I767" s="47" t="str">
        <f t="shared" si="23"/>
        <v>Non 2025</v>
      </c>
      <c r="J767" s="25" t="s">
        <v>18</v>
      </c>
      <c r="K767" s="25"/>
      <c r="L767" s="25"/>
      <c r="M767" s="25"/>
    </row>
    <row r="768" spans="1:13" ht="25.5" x14ac:dyDescent="0.2">
      <c r="A768" s="49" t="s">
        <v>1333</v>
      </c>
      <c r="B768" s="26" t="s">
        <v>1335</v>
      </c>
      <c r="C768" s="49" t="s">
        <v>1235</v>
      </c>
      <c r="D768" s="26" t="s">
        <v>1465</v>
      </c>
      <c r="E768" s="25">
        <v>1</v>
      </c>
      <c r="F768" s="30">
        <f>IF(COUNTIF(Tableau8[Exclus], C768) &gt; 0, 1, 0)</f>
        <v>1</v>
      </c>
      <c r="G768" s="75" t="str">
        <f>'NACE_ 2008 Exclus'!$D$172</f>
        <v>Exclus suite au Décret SESAM si plus de 5 ETP occupés</v>
      </c>
      <c r="H768" s="47" t="str">
        <f t="shared" si="22"/>
        <v>NACE 2008 existant</v>
      </c>
      <c r="I768" s="47" t="str">
        <f t="shared" si="23"/>
        <v>Nace 2025 existant</v>
      </c>
      <c r="J768" s="25" t="s">
        <v>18</v>
      </c>
      <c r="K768" s="25"/>
      <c r="L768" s="25"/>
      <c r="M768" s="25"/>
    </row>
    <row r="769" spans="1:13" ht="25.5" x14ac:dyDescent="0.2">
      <c r="A769" s="49" t="s">
        <v>1333</v>
      </c>
      <c r="B769" s="26" t="s">
        <v>1335</v>
      </c>
      <c r="C769" s="49" t="s">
        <v>1468</v>
      </c>
      <c r="D769" s="26" t="s">
        <v>1469</v>
      </c>
      <c r="E769" s="25">
        <v>1</v>
      </c>
      <c r="F769" s="30">
        <f>IF(COUNTIF(Tableau8[Exclus], C769) &gt; 0, 1, 0)</f>
        <v>1</v>
      </c>
      <c r="G769" s="75" t="str">
        <f>'NACE_ 2008 Exclus'!$D$173</f>
        <v>Exclus suite au Décret SESAM si plus de 5 ETP occupés</v>
      </c>
      <c r="H769" s="47" t="str">
        <f t="shared" si="22"/>
        <v>NACE 2008 existant</v>
      </c>
      <c r="I769" s="47" t="str">
        <f t="shared" si="23"/>
        <v>Non 2025</v>
      </c>
      <c r="J769" s="25" t="s">
        <v>18</v>
      </c>
      <c r="K769" s="25"/>
      <c r="L769" s="25"/>
      <c r="M769" s="25"/>
    </row>
    <row r="770" spans="1:13" ht="25.5" x14ac:dyDescent="0.2">
      <c r="A770" s="49" t="s">
        <v>1336</v>
      </c>
      <c r="B770" s="26" t="s">
        <v>1338</v>
      </c>
      <c r="C770" s="49" t="s">
        <v>1336</v>
      </c>
      <c r="D770" s="26" t="s">
        <v>2635</v>
      </c>
      <c r="E770" s="30">
        <v>1</v>
      </c>
      <c r="F770" s="30">
        <f>IF(COUNTIF(Tableau8[Exclus], C770) &gt; 0, 1, 0)</f>
        <v>1</v>
      </c>
      <c r="G770" s="75" t="str">
        <f>'NACE_ 2008 Exclus'!D132</f>
        <v>Exclus suite au Décret SESAM si plus de 5 ETP occupés</v>
      </c>
      <c r="H770" s="47" t="str">
        <f t="shared" ref="H770:H833" si="24">IF(COUNTIF($C$1:$C$2000,A770)&gt;0,"NACE 2008 existant","Non 2008")</f>
        <v>NACE 2008 existant</v>
      </c>
      <c r="I770" s="47" t="str">
        <f t="shared" ref="I770:I833" si="25">IF(COUNTIF($A$1:$A$2000,$C770)&gt;0,"Nace 2025 existant","Non 2025")</f>
        <v>Nace 2025 existant</v>
      </c>
      <c r="J770" s="25" t="s">
        <v>19</v>
      </c>
      <c r="K770" s="25"/>
      <c r="L770" s="25"/>
      <c r="M770" s="26"/>
    </row>
    <row r="771" spans="1:13" ht="25.5" x14ac:dyDescent="0.2">
      <c r="A771" s="49" t="s">
        <v>1336</v>
      </c>
      <c r="B771" s="26" t="s">
        <v>1338</v>
      </c>
      <c r="C771" s="49" t="s">
        <v>1463</v>
      </c>
      <c r="D771" s="26" t="s">
        <v>1464</v>
      </c>
      <c r="E771" s="25">
        <v>1</v>
      </c>
      <c r="F771" s="30">
        <f>IF(COUNTIF(Tableau8[Exclus], C771) &gt; 0, 1, 0)</f>
        <v>1</v>
      </c>
      <c r="G771" s="75" t="str">
        <f>'NACE_ 2008 Exclus'!D171</f>
        <v>Exclus suite au Décret SESAM si plus de 5 ETP occupés</v>
      </c>
      <c r="H771" s="47" t="str">
        <f t="shared" si="24"/>
        <v>NACE 2008 existant</v>
      </c>
      <c r="I771" s="47" t="str">
        <f t="shared" si="25"/>
        <v>Non 2025</v>
      </c>
      <c r="J771" s="25" t="s">
        <v>18</v>
      </c>
      <c r="K771" s="25"/>
      <c r="L771" s="25"/>
      <c r="M771" s="25"/>
    </row>
    <row r="772" spans="1:13" ht="25.5" x14ac:dyDescent="0.2">
      <c r="A772" s="49" t="s">
        <v>1336</v>
      </c>
      <c r="B772" s="26" t="s">
        <v>1338</v>
      </c>
      <c r="C772" s="49" t="s">
        <v>1235</v>
      </c>
      <c r="D772" s="26" t="s">
        <v>1465</v>
      </c>
      <c r="E772" s="25">
        <v>1</v>
      </c>
      <c r="F772" s="30">
        <f>IF(COUNTIF(Tableau8[Exclus], C772) &gt; 0, 1, 0)</f>
        <v>1</v>
      </c>
      <c r="G772" s="75" t="str">
        <f>'NACE_ 2008 Exclus'!$D$172</f>
        <v>Exclus suite au Décret SESAM si plus de 5 ETP occupés</v>
      </c>
      <c r="H772" s="47" t="str">
        <f t="shared" si="24"/>
        <v>NACE 2008 existant</v>
      </c>
      <c r="I772" s="47" t="str">
        <f t="shared" si="25"/>
        <v>Nace 2025 existant</v>
      </c>
      <c r="J772" s="25" t="s">
        <v>18</v>
      </c>
      <c r="K772" s="25"/>
      <c r="L772" s="25"/>
      <c r="M772" s="25"/>
    </row>
    <row r="773" spans="1:13" ht="25.5" x14ac:dyDescent="0.2">
      <c r="A773" s="49" t="s">
        <v>1336</v>
      </c>
      <c r="B773" s="26" t="s">
        <v>1338</v>
      </c>
      <c r="C773" s="49" t="s">
        <v>1468</v>
      </c>
      <c r="D773" s="26" t="s">
        <v>1469</v>
      </c>
      <c r="E773" s="25">
        <v>1</v>
      </c>
      <c r="F773" s="30">
        <f>IF(COUNTIF(Tableau8[Exclus], C773) &gt; 0, 1, 0)</f>
        <v>1</v>
      </c>
      <c r="G773" s="75" t="str">
        <f>'NACE_ 2008 Exclus'!$D$173</f>
        <v>Exclus suite au Décret SESAM si plus de 5 ETP occupés</v>
      </c>
      <c r="H773" s="47" t="str">
        <f t="shared" si="24"/>
        <v>NACE 2008 existant</v>
      </c>
      <c r="I773" s="47" t="str">
        <f t="shared" si="25"/>
        <v>Non 2025</v>
      </c>
      <c r="J773" s="25" t="s">
        <v>18</v>
      </c>
      <c r="K773" s="25"/>
      <c r="L773" s="25"/>
      <c r="M773" s="25"/>
    </row>
    <row r="774" spans="1:13" ht="25.5" x14ac:dyDescent="0.2">
      <c r="A774" s="49" t="s">
        <v>1341</v>
      </c>
      <c r="B774" s="26" t="s">
        <v>1342</v>
      </c>
      <c r="C774" s="49" t="s">
        <v>1339</v>
      </c>
      <c r="D774" s="26" t="s">
        <v>1340</v>
      </c>
      <c r="E774" s="30">
        <v>1</v>
      </c>
      <c r="F774" s="30">
        <f>IF(COUNTIF(Tableau8[Exclus], C774) &gt; 0, 1, 0)</f>
        <v>1</v>
      </c>
      <c r="G774" s="75" t="str">
        <f>'NACE_ 2008 Exclus'!D133</f>
        <v>Exclus suite au Décret SESAM si plus de 5 ETP occupés</v>
      </c>
      <c r="H774" s="47" t="str">
        <f t="shared" si="24"/>
        <v>Non 2008</v>
      </c>
      <c r="I774" s="47" t="str">
        <f t="shared" si="25"/>
        <v>Non 2025</v>
      </c>
      <c r="J774" s="25" t="s">
        <v>19</v>
      </c>
      <c r="K774" s="25"/>
      <c r="L774" s="25"/>
      <c r="M774" s="26" t="s">
        <v>2994</v>
      </c>
    </row>
    <row r="775" spans="1:13" ht="25.5" x14ac:dyDescent="0.2">
      <c r="A775" s="49" t="s">
        <v>1341</v>
      </c>
      <c r="B775" s="26" t="s">
        <v>1342</v>
      </c>
      <c r="C775" s="49" t="s">
        <v>1463</v>
      </c>
      <c r="D775" s="26" t="s">
        <v>1464</v>
      </c>
      <c r="E775" s="25">
        <v>1</v>
      </c>
      <c r="F775" s="30">
        <f>IF(COUNTIF(Tableau8[Exclus], C775) &gt; 0, 1, 0)</f>
        <v>1</v>
      </c>
      <c r="G775" s="75" t="str">
        <f>'NACE_ 2008 Exclus'!D171</f>
        <v>Exclus suite au Décret SESAM si plus de 5 ETP occupés</v>
      </c>
      <c r="H775" s="47" t="str">
        <f t="shared" si="24"/>
        <v>Non 2008</v>
      </c>
      <c r="I775" s="47" t="str">
        <f t="shared" si="25"/>
        <v>Non 2025</v>
      </c>
      <c r="J775" s="25" t="s">
        <v>18</v>
      </c>
      <c r="K775" s="25"/>
      <c r="L775" s="25"/>
      <c r="M775" s="25"/>
    </row>
    <row r="776" spans="1:13" ht="25.5" x14ac:dyDescent="0.2">
      <c r="A776" s="49" t="s">
        <v>1341</v>
      </c>
      <c r="B776" s="26" t="s">
        <v>1342</v>
      </c>
      <c r="C776" s="49" t="s">
        <v>1235</v>
      </c>
      <c r="D776" s="26" t="s">
        <v>1465</v>
      </c>
      <c r="E776" s="25">
        <v>1</v>
      </c>
      <c r="F776" s="30">
        <f>IF(COUNTIF(Tableau8[Exclus], C776) &gt; 0, 1, 0)</f>
        <v>1</v>
      </c>
      <c r="G776" s="75" t="str">
        <f>'NACE_ 2008 Exclus'!$D$172</f>
        <v>Exclus suite au Décret SESAM si plus de 5 ETP occupés</v>
      </c>
      <c r="H776" s="47" t="str">
        <f t="shared" si="24"/>
        <v>Non 2008</v>
      </c>
      <c r="I776" s="47" t="str">
        <f t="shared" si="25"/>
        <v>Nace 2025 existant</v>
      </c>
      <c r="J776" s="25" t="s">
        <v>18</v>
      </c>
      <c r="K776" s="25"/>
      <c r="L776" s="25"/>
      <c r="M776" s="25"/>
    </row>
    <row r="777" spans="1:13" ht="25.5" x14ac:dyDescent="0.2">
      <c r="A777" s="49" t="s">
        <v>1341</v>
      </c>
      <c r="B777" s="26" t="s">
        <v>1342</v>
      </c>
      <c r="C777" s="49" t="s">
        <v>1468</v>
      </c>
      <c r="D777" s="26" t="s">
        <v>1469</v>
      </c>
      <c r="E777" s="25">
        <v>1</v>
      </c>
      <c r="F777" s="30">
        <f>IF(COUNTIF(Tableau8[Exclus], C777) &gt; 0, 1, 0)</f>
        <v>1</v>
      </c>
      <c r="G777" s="75" t="str">
        <f>'NACE_ 2008 Exclus'!$D$173</f>
        <v>Exclus suite au Décret SESAM si plus de 5 ETP occupés</v>
      </c>
      <c r="H777" s="47" t="str">
        <f t="shared" si="24"/>
        <v>Non 2008</v>
      </c>
      <c r="I777" s="47" t="str">
        <f t="shared" si="25"/>
        <v>Non 2025</v>
      </c>
      <c r="J777" s="25" t="s">
        <v>18</v>
      </c>
      <c r="K777" s="25"/>
      <c r="L777" s="25"/>
      <c r="M777" s="25"/>
    </row>
    <row r="778" spans="1:13" ht="25.5" x14ac:dyDescent="0.2">
      <c r="A778" s="49" t="s">
        <v>1345</v>
      </c>
      <c r="B778" s="26" t="s">
        <v>1346</v>
      </c>
      <c r="C778" s="49" t="s">
        <v>1343</v>
      </c>
      <c r="D778" s="26" t="s">
        <v>1344</v>
      </c>
      <c r="E778" s="30">
        <v>1</v>
      </c>
      <c r="F778" s="30">
        <f>IF(COUNTIF(Tableau8[Exclus], C778) &gt; 0, 1, 0)</f>
        <v>1</v>
      </c>
      <c r="G778" s="75" t="str">
        <f>'NACE_ 2008 Exclus'!D134</f>
        <v>Exclus suite au Décret SESAM si plus de 5 ETP occupés</v>
      </c>
      <c r="H778" s="47" t="str">
        <f t="shared" si="24"/>
        <v>Non 2008</v>
      </c>
      <c r="I778" s="47" t="str">
        <f t="shared" si="25"/>
        <v>Non 2025</v>
      </c>
      <c r="J778" s="25" t="s">
        <v>19</v>
      </c>
      <c r="K778" s="25"/>
      <c r="L778" s="25"/>
      <c r="M778" s="26" t="s">
        <v>2994</v>
      </c>
    </row>
    <row r="779" spans="1:13" ht="25.5" x14ac:dyDescent="0.2">
      <c r="A779" s="49" t="s">
        <v>1345</v>
      </c>
      <c r="B779" s="26" t="s">
        <v>1346</v>
      </c>
      <c r="C779" s="49" t="s">
        <v>1463</v>
      </c>
      <c r="D779" s="26" t="s">
        <v>1464</v>
      </c>
      <c r="E779" s="25">
        <v>1</v>
      </c>
      <c r="F779" s="30">
        <f>IF(COUNTIF(Tableau8[Exclus], C779) &gt; 0, 1, 0)</f>
        <v>1</v>
      </c>
      <c r="G779" s="75" t="str">
        <f>'NACE_ 2008 Exclus'!D171</f>
        <v>Exclus suite au Décret SESAM si plus de 5 ETP occupés</v>
      </c>
      <c r="H779" s="47" t="str">
        <f t="shared" si="24"/>
        <v>Non 2008</v>
      </c>
      <c r="I779" s="47" t="str">
        <f t="shared" si="25"/>
        <v>Non 2025</v>
      </c>
      <c r="J779" s="25" t="s">
        <v>18</v>
      </c>
      <c r="K779" s="25"/>
      <c r="L779" s="25"/>
      <c r="M779" s="25"/>
    </row>
    <row r="780" spans="1:13" ht="25.5" x14ac:dyDescent="0.2">
      <c r="A780" s="49" t="s">
        <v>1345</v>
      </c>
      <c r="B780" s="26" t="s">
        <v>1346</v>
      </c>
      <c r="C780" s="49" t="s">
        <v>1235</v>
      </c>
      <c r="D780" s="26" t="s">
        <v>1465</v>
      </c>
      <c r="E780" s="25">
        <v>1</v>
      </c>
      <c r="F780" s="30">
        <f>IF(COUNTIF(Tableau8[Exclus], C780) &gt; 0, 1, 0)</f>
        <v>1</v>
      </c>
      <c r="G780" s="75" t="str">
        <f>'NACE_ 2008 Exclus'!$D$172</f>
        <v>Exclus suite au Décret SESAM si plus de 5 ETP occupés</v>
      </c>
      <c r="H780" s="47" t="str">
        <f t="shared" si="24"/>
        <v>Non 2008</v>
      </c>
      <c r="I780" s="47" t="str">
        <f t="shared" si="25"/>
        <v>Nace 2025 existant</v>
      </c>
      <c r="J780" s="25" t="s">
        <v>18</v>
      </c>
      <c r="K780" s="25"/>
      <c r="L780" s="25"/>
      <c r="M780" s="25"/>
    </row>
    <row r="781" spans="1:13" ht="25.5" x14ac:dyDescent="0.2">
      <c r="A781" s="49" t="s">
        <v>1345</v>
      </c>
      <c r="B781" s="26" t="s">
        <v>1346</v>
      </c>
      <c r="C781" s="49" t="s">
        <v>1468</v>
      </c>
      <c r="D781" s="26" t="s">
        <v>1469</v>
      </c>
      <c r="E781" s="25">
        <v>1</v>
      </c>
      <c r="F781" s="30">
        <f>IF(COUNTIF(Tableau8[Exclus], C781) &gt; 0, 1, 0)</f>
        <v>1</v>
      </c>
      <c r="G781" s="75" t="str">
        <f>'NACE_ 2008 Exclus'!$D$173</f>
        <v>Exclus suite au Décret SESAM si plus de 5 ETP occupés</v>
      </c>
      <c r="H781" s="47" t="str">
        <f t="shared" si="24"/>
        <v>Non 2008</v>
      </c>
      <c r="I781" s="47" t="str">
        <f t="shared" si="25"/>
        <v>Non 2025</v>
      </c>
      <c r="J781" s="25" t="s">
        <v>18</v>
      </c>
      <c r="K781" s="25"/>
      <c r="L781" s="25"/>
      <c r="M781" s="25"/>
    </row>
    <row r="782" spans="1:13" ht="51" x14ac:dyDescent="0.2">
      <c r="A782" s="49" t="s">
        <v>1349</v>
      </c>
      <c r="B782" s="26" t="s">
        <v>1350</v>
      </c>
      <c r="C782" s="49" t="s">
        <v>1347</v>
      </c>
      <c r="D782" s="26" t="s">
        <v>1348</v>
      </c>
      <c r="E782" s="30">
        <v>1</v>
      </c>
      <c r="F782" s="30">
        <f>IF(COUNTIF(Tableau8[Exclus], C782) &gt; 0, 1, 0)</f>
        <v>1</v>
      </c>
      <c r="G782" s="75" t="str">
        <f>'NACE_ 2008 Exclus'!D135</f>
        <v>Exclus suite au Décret SESAM si plus de 5 ETP occupés</v>
      </c>
      <c r="H782" s="47" t="str">
        <f t="shared" si="24"/>
        <v>Non 2008</v>
      </c>
      <c r="I782" s="47" t="str">
        <f t="shared" si="25"/>
        <v>Non 2025</v>
      </c>
      <c r="J782" s="25" t="s">
        <v>19</v>
      </c>
      <c r="K782" s="25"/>
      <c r="L782" s="25"/>
      <c r="M782" s="26" t="s">
        <v>2994</v>
      </c>
    </row>
    <row r="783" spans="1:13" ht="38.25" x14ac:dyDescent="0.2">
      <c r="A783" s="49" t="s">
        <v>1349</v>
      </c>
      <c r="B783" s="26" t="s">
        <v>1350</v>
      </c>
      <c r="C783" s="49" t="s">
        <v>1463</v>
      </c>
      <c r="D783" s="26" t="s">
        <v>1464</v>
      </c>
      <c r="E783" s="25">
        <v>1</v>
      </c>
      <c r="F783" s="30">
        <f>IF(COUNTIF(Tableau8[Exclus], C783) &gt; 0, 1, 0)</f>
        <v>1</v>
      </c>
      <c r="G783" s="75" t="str">
        <f>'NACE_ 2008 Exclus'!D171</f>
        <v>Exclus suite au Décret SESAM si plus de 5 ETP occupés</v>
      </c>
      <c r="H783" s="47" t="str">
        <f t="shared" si="24"/>
        <v>Non 2008</v>
      </c>
      <c r="I783" s="47" t="str">
        <f t="shared" si="25"/>
        <v>Non 2025</v>
      </c>
      <c r="J783" s="25" t="s">
        <v>18</v>
      </c>
      <c r="K783" s="25"/>
      <c r="L783" s="25"/>
      <c r="M783" s="25"/>
    </row>
    <row r="784" spans="1:13" ht="38.25" x14ac:dyDescent="0.2">
      <c r="A784" s="49" t="s">
        <v>1349</v>
      </c>
      <c r="B784" s="26" t="s">
        <v>1350</v>
      </c>
      <c r="C784" s="49" t="s">
        <v>1235</v>
      </c>
      <c r="D784" s="26" t="s">
        <v>1465</v>
      </c>
      <c r="E784" s="25">
        <v>1</v>
      </c>
      <c r="F784" s="30">
        <f>IF(COUNTIF(Tableau8[Exclus], C784) &gt; 0, 1, 0)</f>
        <v>1</v>
      </c>
      <c r="G784" s="75" t="str">
        <f>'NACE_ 2008 Exclus'!$D$172</f>
        <v>Exclus suite au Décret SESAM si plus de 5 ETP occupés</v>
      </c>
      <c r="H784" s="47" t="str">
        <f t="shared" si="24"/>
        <v>Non 2008</v>
      </c>
      <c r="I784" s="47" t="str">
        <f t="shared" si="25"/>
        <v>Nace 2025 existant</v>
      </c>
      <c r="J784" s="25" t="s">
        <v>18</v>
      </c>
      <c r="K784" s="25"/>
      <c r="L784" s="25"/>
      <c r="M784" s="25"/>
    </row>
    <row r="785" spans="1:13" ht="38.25" x14ac:dyDescent="0.2">
      <c r="A785" s="49" t="s">
        <v>1349</v>
      </c>
      <c r="B785" s="26" t="s">
        <v>1350</v>
      </c>
      <c r="C785" s="49" t="s">
        <v>1468</v>
      </c>
      <c r="D785" s="26" t="s">
        <v>1469</v>
      </c>
      <c r="E785" s="25">
        <v>1</v>
      </c>
      <c r="F785" s="30">
        <f>IF(COUNTIF(Tableau8[Exclus], C785) &gt; 0, 1, 0)</f>
        <v>1</v>
      </c>
      <c r="G785" s="75" t="str">
        <f>'NACE_ 2008 Exclus'!$D$173</f>
        <v>Exclus suite au Décret SESAM si plus de 5 ETP occupés</v>
      </c>
      <c r="H785" s="47" t="str">
        <f t="shared" si="24"/>
        <v>Non 2008</v>
      </c>
      <c r="I785" s="47" t="str">
        <f t="shared" si="25"/>
        <v>Non 2025</v>
      </c>
      <c r="J785" s="25" t="s">
        <v>18</v>
      </c>
      <c r="K785" s="25"/>
      <c r="L785" s="25"/>
      <c r="M785" s="25"/>
    </row>
    <row r="786" spans="1:13" ht="38.25" x14ac:dyDescent="0.2">
      <c r="A786" s="49" t="s">
        <v>1446</v>
      </c>
      <c r="B786" s="26" t="s">
        <v>1447</v>
      </c>
      <c r="C786" s="49" t="s">
        <v>1444</v>
      </c>
      <c r="D786" s="26" t="s">
        <v>1445</v>
      </c>
      <c r="E786" s="30">
        <v>1</v>
      </c>
      <c r="F786" s="30">
        <f>IF(COUNTIF(Tableau8[Exclus], C786) &gt; 0, 1, 0)</f>
        <v>1</v>
      </c>
      <c r="G786" s="75" t="str">
        <f>'NACE_ 2008 Exclus'!D164</f>
        <v>Exclus suite au Décret SESAM si plus de 5 ETP occupés</v>
      </c>
      <c r="H786" s="47" t="str">
        <f t="shared" si="24"/>
        <v>Non 2008</v>
      </c>
      <c r="I786" s="47" t="str">
        <f t="shared" si="25"/>
        <v>Non 2025</v>
      </c>
      <c r="J786" s="25" t="s">
        <v>19</v>
      </c>
      <c r="K786" s="25"/>
      <c r="L786" s="25"/>
      <c r="M786" s="26" t="s">
        <v>2994</v>
      </c>
    </row>
    <row r="787" spans="1:13" ht="25.5" x14ac:dyDescent="0.2">
      <c r="A787" s="49" t="s">
        <v>1446</v>
      </c>
      <c r="B787" s="26" t="s">
        <v>1447</v>
      </c>
      <c r="C787" s="49" t="s">
        <v>1463</v>
      </c>
      <c r="D787" s="26" t="s">
        <v>1464</v>
      </c>
      <c r="E787" s="25">
        <v>1</v>
      </c>
      <c r="F787" s="30">
        <f>IF(COUNTIF(Tableau8[Exclus], C787) &gt; 0, 1, 0)</f>
        <v>1</v>
      </c>
      <c r="G787" s="75" t="str">
        <f>'NACE_ 2008 Exclus'!D171</f>
        <v>Exclus suite au Décret SESAM si plus de 5 ETP occupés</v>
      </c>
      <c r="H787" s="47" t="str">
        <f t="shared" si="24"/>
        <v>Non 2008</v>
      </c>
      <c r="I787" s="47" t="str">
        <f t="shared" si="25"/>
        <v>Non 2025</v>
      </c>
      <c r="J787" s="25" t="s">
        <v>18</v>
      </c>
      <c r="K787" s="25"/>
      <c r="L787" s="25"/>
      <c r="M787" s="25"/>
    </row>
    <row r="788" spans="1:13" ht="25.5" x14ac:dyDescent="0.2">
      <c r="A788" s="49" t="s">
        <v>1446</v>
      </c>
      <c r="B788" s="26" t="s">
        <v>1447</v>
      </c>
      <c r="C788" s="49" t="s">
        <v>1235</v>
      </c>
      <c r="D788" s="26" t="s">
        <v>1465</v>
      </c>
      <c r="E788" s="25">
        <v>1</v>
      </c>
      <c r="F788" s="30">
        <f>IF(COUNTIF(Tableau8[Exclus], C788) &gt; 0, 1, 0)</f>
        <v>1</v>
      </c>
      <c r="G788" s="75" t="str">
        <f>'NACE_ 2008 Exclus'!$D$172</f>
        <v>Exclus suite au Décret SESAM si plus de 5 ETP occupés</v>
      </c>
      <c r="H788" s="47" t="str">
        <f t="shared" si="24"/>
        <v>Non 2008</v>
      </c>
      <c r="I788" s="47" t="str">
        <f t="shared" si="25"/>
        <v>Nace 2025 existant</v>
      </c>
      <c r="J788" s="25" t="s">
        <v>18</v>
      </c>
      <c r="K788" s="25"/>
      <c r="L788" s="25"/>
      <c r="M788" s="25"/>
    </row>
    <row r="789" spans="1:13" ht="25.5" x14ac:dyDescent="0.2">
      <c r="A789" s="49" t="s">
        <v>1446</v>
      </c>
      <c r="B789" s="26" t="s">
        <v>1447</v>
      </c>
      <c r="C789" s="49" t="s">
        <v>1468</v>
      </c>
      <c r="D789" s="26" t="s">
        <v>1469</v>
      </c>
      <c r="E789" s="25">
        <v>1</v>
      </c>
      <c r="F789" s="30">
        <f>IF(COUNTIF(Tableau8[Exclus], C789) &gt; 0, 1, 0)</f>
        <v>1</v>
      </c>
      <c r="G789" s="75" t="str">
        <f>'NACE_ 2008 Exclus'!$D$173</f>
        <v>Exclus suite au Décret SESAM si plus de 5 ETP occupés</v>
      </c>
      <c r="H789" s="47" t="str">
        <f t="shared" si="24"/>
        <v>Non 2008</v>
      </c>
      <c r="I789" s="47" t="str">
        <f t="shared" si="25"/>
        <v>Non 2025</v>
      </c>
      <c r="J789" s="25" t="s">
        <v>18</v>
      </c>
      <c r="K789" s="25"/>
      <c r="L789" s="25"/>
      <c r="M789" s="25"/>
    </row>
    <row r="790" spans="1:13" ht="25.5" x14ac:dyDescent="0.2">
      <c r="A790" s="49" t="s">
        <v>1357</v>
      </c>
      <c r="B790" s="26" t="s">
        <v>1358</v>
      </c>
      <c r="C790" s="49" t="s">
        <v>1355</v>
      </c>
      <c r="D790" s="26" t="s">
        <v>1356</v>
      </c>
      <c r="E790" s="30">
        <v>1</v>
      </c>
      <c r="F790" s="30">
        <f>IF(COUNTIF(Tableau8[Exclus], C790) &gt; 0, 1, 0)</f>
        <v>1</v>
      </c>
      <c r="G790" s="75" t="str">
        <f>'NACE_ 2008 Exclus'!D137</f>
        <v>Exclus suite au Décret SESAM si plus de 5 ETP occupés</v>
      </c>
      <c r="H790" s="47" t="str">
        <f t="shared" si="24"/>
        <v>Non 2008</v>
      </c>
      <c r="I790" s="47" t="str">
        <f t="shared" si="25"/>
        <v>Non 2025</v>
      </c>
      <c r="J790" s="25" t="s">
        <v>19</v>
      </c>
      <c r="K790" s="25"/>
      <c r="L790" s="25"/>
      <c r="M790" s="26" t="s">
        <v>2994</v>
      </c>
    </row>
    <row r="791" spans="1:13" ht="25.5" x14ac:dyDescent="0.2">
      <c r="A791" s="49" t="s">
        <v>1357</v>
      </c>
      <c r="B791" s="26" t="s">
        <v>1358</v>
      </c>
      <c r="C791" s="49" t="s">
        <v>1463</v>
      </c>
      <c r="D791" s="26" t="s">
        <v>1464</v>
      </c>
      <c r="E791" s="25">
        <v>1</v>
      </c>
      <c r="F791" s="30">
        <f>IF(COUNTIF(Tableau8[Exclus], C791) &gt; 0, 1, 0)</f>
        <v>1</v>
      </c>
      <c r="G791" s="75" t="str">
        <f>'NACE_ 2008 Exclus'!$D$171</f>
        <v>Exclus suite au Décret SESAM si plus de 5 ETP occupés</v>
      </c>
      <c r="H791" s="47" t="str">
        <f t="shared" si="24"/>
        <v>Non 2008</v>
      </c>
      <c r="I791" s="47" t="str">
        <f t="shared" si="25"/>
        <v>Non 2025</v>
      </c>
      <c r="J791" s="25" t="s">
        <v>18</v>
      </c>
      <c r="K791" s="25"/>
      <c r="L791" s="25"/>
      <c r="M791" s="25"/>
    </row>
    <row r="792" spans="1:13" ht="25.5" x14ac:dyDescent="0.2">
      <c r="A792" s="49" t="s">
        <v>1357</v>
      </c>
      <c r="B792" s="26" t="s">
        <v>1358</v>
      </c>
      <c r="C792" s="49" t="s">
        <v>1235</v>
      </c>
      <c r="D792" s="26" t="s">
        <v>1465</v>
      </c>
      <c r="E792" s="25">
        <v>1</v>
      </c>
      <c r="F792" s="30">
        <f>IF(COUNTIF(Tableau8[Exclus], C792) &gt; 0, 1, 0)</f>
        <v>1</v>
      </c>
      <c r="G792" s="75" t="str">
        <f>'NACE_ 2008 Exclus'!$D$172</f>
        <v>Exclus suite au Décret SESAM si plus de 5 ETP occupés</v>
      </c>
      <c r="H792" s="47" t="str">
        <f t="shared" si="24"/>
        <v>Non 2008</v>
      </c>
      <c r="I792" s="47" t="str">
        <f t="shared" si="25"/>
        <v>Nace 2025 existant</v>
      </c>
      <c r="J792" s="25" t="s">
        <v>18</v>
      </c>
      <c r="K792" s="25"/>
      <c r="L792" s="25"/>
      <c r="M792" s="25"/>
    </row>
    <row r="793" spans="1:13" ht="25.5" x14ac:dyDescent="0.2">
      <c r="A793" s="49" t="s">
        <v>1357</v>
      </c>
      <c r="B793" s="26" t="s">
        <v>1358</v>
      </c>
      <c r="C793" s="49" t="s">
        <v>1468</v>
      </c>
      <c r="D793" s="26" t="s">
        <v>1469</v>
      </c>
      <c r="E793" s="25">
        <v>1</v>
      </c>
      <c r="F793" s="30">
        <f>IF(COUNTIF(Tableau8[Exclus], C793) &gt; 0, 1, 0)</f>
        <v>1</v>
      </c>
      <c r="G793" s="75" t="str">
        <f>'NACE_ 2008 Exclus'!$D$173</f>
        <v>Exclus suite au Décret SESAM si plus de 5 ETP occupés</v>
      </c>
      <c r="H793" s="47" t="str">
        <f t="shared" si="24"/>
        <v>Non 2008</v>
      </c>
      <c r="I793" s="47" t="str">
        <f t="shared" si="25"/>
        <v>Non 2025</v>
      </c>
      <c r="J793" s="25" t="s">
        <v>18</v>
      </c>
      <c r="K793" s="25"/>
      <c r="L793" s="25"/>
      <c r="M793" s="25"/>
    </row>
    <row r="794" spans="1:13" ht="25.5" x14ac:dyDescent="0.2">
      <c r="A794" s="49" t="s">
        <v>1359</v>
      </c>
      <c r="B794" s="26" t="s">
        <v>1361</v>
      </c>
      <c r="C794" s="49" t="s">
        <v>1359</v>
      </c>
      <c r="D794" s="26" t="s">
        <v>2634</v>
      </c>
      <c r="E794" s="30">
        <v>1</v>
      </c>
      <c r="F794" s="30">
        <f>IF(COUNTIF(Tableau8[Exclus], C794) &gt; 0, 1, 0)</f>
        <v>1</v>
      </c>
      <c r="G794" s="75" t="str">
        <f>'NACE_ 2008 Exclus'!D138</f>
        <v>Exclus suite au Décret SESAM si plus de 5 ETP occupés</v>
      </c>
      <c r="H794" s="47" t="str">
        <f t="shared" si="24"/>
        <v>NACE 2008 existant</v>
      </c>
      <c r="I794" s="47" t="str">
        <f t="shared" si="25"/>
        <v>Nace 2025 existant</v>
      </c>
      <c r="J794" s="25" t="s">
        <v>19</v>
      </c>
      <c r="K794" s="25"/>
      <c r="L794" s="25"/>
      <c r="M794" s="26"/>
    </row>
    <row r="795" spans="1:13" ht="25.5" x14ac:dyDescent="0.2">
      <c r="A795" s="49" t="s">
        <v>1359</v>
      </c>
      <c r="B795" s="26" t="s">
        <v>1361</v>
      </c>
      <c r="C795" s="49" t="s">
        <v>1463</v>
      </c>
      <c r="D795" s="26" t="s">
        <v>1464</v>
      </c>
      <c r="E795" s="25">
        <v>1</v>
      </c>
      <c r="F795" s="30">
        <f>IF(COUNTIF(Tableau8[Exclus], C795) &gt; 0, 1, 0)</f>
        <v>1</v>
      </c>
      <c r="G795" s="75" t="str">
        <f>'NACE_ 2008 Exclus'!$D$171</f>
        <v>Exclus suite au Décret SESAM si plus de 5 ETP occupés</v>
      </c>
      <c r="H795" s="47" t="str">
        <f t="shared" si="24"/>
        <v>NACE 2008 existant</v>
      </c>
      <c r="I795" s="47" t="str">
        <f t="shared" si="25"/>
        <v>Non 2025</v>
      </c>
      <c r="J795" s="25" t="s">
        <v>18</v>
      </c>
      <c r="K795" s="25"/>
      <c r="L795" s="25"/>
      <c r="M795" s="25"/>
    </row>
    <row r="796" spans="1:13" ht="25.5" x14ac:dyDescent="0.2">
      <c r="A796" s="49" t="s">
        <v>1359</v>
      </c>
      <c r="B796" s="26" t="s">
        <v>1361</v>
      </c>
      <c r="C796" s="49" t="s">
        <v>1235</v>
      </c>
      <c r="D796" s="26" t="s">
        <v>1465</v>
      </c>
      <c r="E796" s="25">
        <v>1</v>
      </c>
      <c r="F796" s="30">
        <f>IF(COUNTIF(Tableau8[Exclus], C796) &gt; 0, 1, 0)</f>
        <v>1</v>
      </c>
      <c r="G796" s="75" t="str">
        <f>'NACE_ 2008 Exclus'!$D$172</f>
        <v>Exclus suite au Décret SESAM si plus de 5 ETP occupés</v>
      </c>
      <c r="H796" s="47" t="str">
        <f t="shared" si="24"/>
        <v>NACE 2008 existant</v>
      </c>
      <c r="I796" s="47" t="str">
        <f t="shared" si="25"/>
        <v>Nace 2025 existant</v>
      </c>
      <c r="J796" s="25" t="s">
        <v>18</v>
      </c>
      <c r="K796" s="25"/>
      <c r="L796" s="25"/>
      <c r="M796" s="25"/>
    </row>
    <row r="797" spans="1:13" ht="25.5" x14ac:dyDescent="0.2">
      <c r="A797" s="49" t="s">
        <v>1359</v>
      </c>
      <c r="B797" s="26" t="s">
        <v>1361</v>
      </c>
      <c r="C797" s="49" t="s">
        <v>1468</v>
      </c>
      <c r="D797" s="26" t="s">
        <v>1469</v>
      </c>
      <c r="E797" s="25">
        <v>1</v>
      </c>
      <c r="F797" s="30">
        <f>IF(COUNTIF(Tableau8[Exclus], C797) &gt; 0, 1, 0)</f>
        <v>1</v>
      </c>
      <c r="G797" s="75" t="str">
        <f>'NACE_ 2008 Exclus'!$D$173</f>
        <v>Exclus suite au Décret SESAM si plus de 5 ETP occupés</v>
      </c>
      <c r="H797" s="47" t="str">
        <f t="shared" si="24"/>
        <v>NACE 2008 existant</v>
      </c>
      <c r="I797" s="47" t="str">
        <f t="shared" si="25"/>
        <v>Non 2025</v>
      </c>
      <c r="J797" s="25" t="s">
        <v>18</v>
      </c>
      <c r="K797" s="25"/>
      <c r="L797" s="25"/>
      <c r="M797" s="25"/>
    </row>
    <row r="798" spans="1:13" ht="25.5" x14ac:dyDescent="0.2">
      <c r="A798" s="49" t="s">
        <v>1364</v>
      </c>
      <c r="B798" s="26" t="s">
        <v>1365</v>
      </c>
      <c r="C798" s="49" t="s">
        <v>1362</v>
      </c>
      <c r="D798" s="26" t="s">
        <v>1363</v>
      </c>
      <c r="E798" s="30">
        <v>1</v>
      </c>
      <c r="F798" s="30">
        <f>IF(COUNTIF(Tableau8[Exclus], C798) &gt; 0, 1, 0)</f>
        <v>1</v>
      </c>
      <c r="G798" s="75" t="str">
        <f>'NACE_ 2008 Exclus'!D139</f>
        <v>Exclus suite au Décret SESAM si plus de 5 ETP occupés</v>
      </c>
      <c r="H798" s="47" t="str">
        <f t="shared" si="24"/>
        <v>Non 2008</v>
      </c>
      <c r="I798" s="47" t="str">
        <f t="shared" si="25"/>
        <v>Non 2025</v>
      </c>
      <c r="J798" s="25" t="s">
        <v>19</v>
      </c>
      <c r="K798" s="25"/>
      <c r="L798" s="25"/>
      <c r="M798" s="26" t="s">
        <v>2994</v>
      </c>
    </row>
    <row r="799" spans="1:13" ht="25.5" x14ac:dyDescent="0.2">
      <c r="A799" s="49" t="s">
        <v>1364</v>
      </c>
      <c r="B799" s="26" t="s">
        <v>1365</v>
      </c>
      <c r="C799" s="49" t="s">
        <v>1463</v>
      </c>
      <c r="D799" s="26" t="s">
        <v>1464</v>
      </c>
      <c r="E799" s="25">
        <v>1</v>
      </c>
      <c r="F799" s="30">
        <f>IF(COUNTIF(Tableau8[Exclus], C799) &gt; 0, 1, 0)</f>
        <v>1</v>
      </c>
      <c r="G799" s="75" t="str">
        <f>'NACE_ 2008 Exclus'!$D$171</f>
        <v>Exclus suite au Décret SESAM si plus de 5 ETP occupés</v>
      </c>
      <c r="H799" s="47" t="str">
        <f t="shared" si="24"/>
        <v>Non 2008</v>
      </c>
      <c r="I799" s="47" t="str">
        <f t="shared" si="25"/>
        <v>Non 2025</v>
      </c>
      <c r="J799" s="25" t="s">
        <v>18</v>
      </c>
      <c r="K799" s="25"/>
      <c r="L799" s="25"/>
      <c r="M799" s="25"/>
    </row>
    <row r="800" spans="1:13" ht="25.5" x14ac:dyDescent="0.2">
      <c r="A800" s="49" t="s">
        <v>1364</v>
      </c>
      <c r="B800" s="26" t="s">
        <v>1365</v>
      </c>
      <c r="C800" s="49" t="s">
        <v>1235</v>
      </c>
      <c r="D800" s="26" t="s">
        <v>1465</v>
      </c>
      <c r="E800" s="25">
        <v>1</v>
      </c>
      <c r="F800" s="30">
        <f>IF(COUNTIF(Tableau8[Exclus], C800) &gt; 0, 1, 0)</f>
        <v>1</v>
      </c>
      <c r="G800" s="75" t="str">
        <f>'NACE_ 2008 Exclus'!$D$172</f>
        <v>Exclus suite au Décret SESAM si plus de 5 ETP occupés</v>
      </c>
      <c r="H800" s="47" t="str">
        <f t="shared" si="24"/>
        <v>Non 2008</v>
      </c>
      <c r="I800" s="47" t="str">
        <f t="shared" si="25"/>
        <v>Nace 2025 existant</v>
      </c>
      <c r="J800" s="25" t="s">
        <v>18</v>
      </c>
      <c r="K800" s="25"/>
      <c r="L800" s="25"/>
      <c r="M800" s="25"/>
    </row>
    <row r="801" spans="1:13" ht="25.5" x14ac:dyDescent="0.2">
      <c r="A801" s="49" t="s">
        <v>1364</v>
      </c>
      <c r="B801" s="26" t="s">
        <v>1365</v>
      </c>
      <c r="C801" s="49" t="s">
        <v>1468</v>
      </c>
      <c r="D801" s="26" t="s">
        <v>1469</v>
      </c>
      <c r="E801" s="25">
        <v>1</v>
      </c>
      <c r="F801" s="30">
        <f>IF(COUNTIF(Tableau8[Exclus], C801) &gt; 0, 1, 0)</f>
        <v>1</v>
      </c>
      <c r="G801" s="75" t="str">
        <f>'NACE_ 2008 Exclus'!$D$173</f>
        <v>Exclus suite au Décret SESAM si plus de 5 ETP occupés</v>
      </c>
      <c r="H801" s="47" t="str">
        <f t="shared" si="24"/>
        <v>Non 2008</v>
      </c>
      <c r="I801" s="47" t="str">
        <f t="shared" si="25"/>
        <v>Non 2025</v>
      </c>
      <c r="J801" s="25" t="s">
        <v>18</v>
      </c>
      <c r="K801" s="25"/>
      <c r="L801" s="25"/>
      <c r="M801" s="25"/>
    </row>
    <row r="802" spans="1:13" ht="25.5" x14ac:dyDescent="0.2">
      <c r="A802" s="49" t="s">
        <v>1366</v>
      </c>
      <c r="B802" s="26" t="s">
        <v>1367</v>
      </c>
      <c r="C802" s="49" t="s">
        <v>1362</v>
      </c>
      <c r="D802" s="26" t="s">
        <v>1363</v>
      </c>
      <c r="E802" s="25">
        <v>1</v>
      </c>
      <c r="F802" s="30">
        <f>IF(COUNTIF(Tableau8[Exclus], C802) &gt; 0, 1, 0)</f>
        <v>1</v>
      </c>
      <c r="G802" s="75" t="str">
        <f>'NACE_ 2008 Exclus'!D139</f>
        <v>Exclus suite au Décret SESAM si plus de 5 ETP occupés</v>
      </c>
      <c r="H802" s="47" t="str">
        <f t="shared" si="24"/>
        <v>Non 2008</v>
      </c>
      <c r="I802" s="47" t="str">
        <f t="shared" si="25"/>
        <v>Non 2025</v>
      </c>
      <c r="J802" s="25" t="s">
        <v>18</v>
      </c>
      <c r="K802" s="25"/>
      <c r="L802" s="25"/>
      <c r="M802" s="25"/>
    </row>
    <row r="803" spans="1:13" ht="25.5" x14ac:dyDescent="0.2">
      <c r="A803" s="49" t="s">
        <v>1366</v>
      </c>
      <c r="B803" s="26" t="s">
        <v>1367</v>
      </c>
      <c r="C803" s="49" t="s">
        <v>1463</v>
      </c>
      <c r="D803" s="26" t="s">
        <v>1464</v>
      </c>
      <c r="E803" s="25">
        <v>1</v>
      </c>
      <c r="F803" s="30">
        <f>IF(COUNTIF(Tableau8[Exclus], C803) &gt; 0, 1, 0)</f>
        <v>1</v>
      </c>
      <c r="G803" s="75" t="str">
        <f>'NACE_ 2008 Exclus'!$D$171</f>
        <v>Exclus suite au Décret SESAM si plus de 5 ETP occupés</v>
      </c>
      <c r="H803" s="47" t="str">
        <f t="shared" si="24"/>
        <v>Non 2008</v>
      </c>
      <c r="I803" s="47" t="str">
        <f t="shared" si="25"/>
        <v>Non 2025</v>
      </c>
      <c r="J803" s="25" t="s">
        <v>18</v>
      </c>
      <c r="K803" s="25"/>
      <c r="L803" s="25"/>
      <c r="M803" s="25"/>
    </row>
    <row r="804" spans="1:13" ht="25.5" x14ac:dyDescent="0.2">
      <c r="A804" s="49" t="s">
        <v>1366</v>
      </c>
      <c r="B804" s="26" t="s">
        <v>1367</v>
      </c>
      <c r="C804" s="49" t="s">
        <v>1235</v>
      </c>
      <c r="D804" s="26" t="s">
        <v>1465</v>
      </c>
      <c r="E804" s="25">
        <v>1</v>
      </c>
      <c r="F804" s="30">
        <f>IF(COUNTIF(Tableau8[Exclus], C804) &gt; 0, 1, 0)</f>
        <v>1</v>
      </c>
      <c r="G804" s="75" t="str">
        <f>'NACE_ 2008 Exclus'!$D$172</f>
        <v>Exclus suite au Décret SESAM si plus de 5 ETP occupés</v>
      </c>
      <c r="H804" s="47" t="str">
        <f t="shared" si="24"/>
        <v>Non 2008</v>
      </c>
      <c r="I804" s="47" t="str">
        <f t="shared" si="25"/>
        <v>Nace 2025 existant</v>
      </c>
      <c r="J804" s="25" t="s">
        <v>18</v>
      </c>
      <c r="K804" s="25"/>
      <c r="L804" s="25"/>
      <c r="M804" s="25"/>
    </row>
    <row r="805" spans="1:13" ht="25.5" x14ac:dyDescent="0.2">
      <c r="A805" s="49" t="s">
        <v>1366</v>
      </c>
      <c r="B805" s="26" t="s">
        <v>1367</v>
      </c>
      <c r="C805" s="49" t="s">
        <v>1468</v>
      </c>
      <c r="D805" s="26" t="s">
        <v>1469</v>
      </c>
      <c r="E805" s="25">
        <v>1</v>
      </c>
      <c r="F805" s="30">
        <f>IF(COUNTIF(Tableau8[Exclus], C805) &gt; 0, 1, 0)</f>
        <v>1</v>
      </c>
      <c r="G805" s="75" t="str">
        <f>'NACE_ 2008 Exclus'!$D$173</f>
        <v>Exclus suite au Décret SESAM si plus de 5 ETP occupés</v>
      </c>
      <c r="H805" s="47" t="str">
        <f t="shared" si="24"/>
        <v>Non 2008</v>
      </c>
      <c r="I805" s="47" t="str">
        <f t="shared" si="25"/>
        <v>Non 2025</v>
      </c>
      <c r="J805" s="25" t="s">
        <v>18</v>
      </c>
      <c r="K805" s="25"/>
      <c r="L805" s="25"/>
      <c r="M805" s="25"/>
    </row>
    <row r="806" spans="1:13" ht="25.5" x14ac:dyDescent="0.2">
      <c r="A806" s="49" t="s">
        <v>1430</v>
      </c>
      <c r="B806" s="26" t="s">
        <v>1431</v>
      </c>
      <c r="C806" s="49" t="s">
        <v>1428</v>
      </c>
      <c r="D806" s="26" t="s">
        <v>1429</v>
      </c>
      <c r="E806" s="30">
        <v>1</v>
      </c>
      <c r="F806" s="30">
        <f>IF(COUNTIF(Tableau8[Exclus], C806) &gt; 0, 1, 0)</f>
        <v>1</v>
      </c>
      <c r="G806" s="75" t="str">
        <f>'NACE_ 2008 Exclus'!D159</f>
        <v>Exclus suite au Décret SESAM si plus de 5 ETP occupés</v>
      </c>
      <c r="H806" s="47" t="str">
        <f t="shared" si="24"/>
        <v>Non 2008</v>
      </c>
      <c r="I806" s="47" t="str">
        <f t="shared" si="25"/>
        <v>Nace 2025 existant</v>
      </c>
      <c r="J806" s="25" t="s">
        <v>19</v>
      </c>
      <c r="K806" s="25"/>
      <c r="L806" s="25"/>
      <c r="M806" s="26" t="s">
        <v>2994</v>
      </c>
    </row>
    <row r="807" spans="1:13" ht="25.5" x14ac:dyDescent="0.2">
      <c r="A807" s="49" t="s">
        <v>1430</v>
      </c>
      <c r="B807" s="26" t="s">
        <v>1431</v>
      </c>
      <c r="C807" s="49" t="s">
        <v>1463</v>
      </c>
      <c r="D807" s="26" t="s">
        <v>1464</v>
      </c>
      <c r="E807" s="25">
        <v>1</v>
      </c>
      <c r="F807" s="30">
        <f>IF(COUNTIF(Tableau8[Exclus], C807) &gt; 0, 1, 0)</f>
        <v>1</v>
      </c>
      <c r="G807" s="75" t="str">
        <f>'NACE_ 2008 Exclus'!$D$171</f>
        <v>Exclus suite au Décret SESAM si plus de 5 ETP occupés</v>
      </c>
      <c r="H807" s="47" t="str">
        <f t="shared" si="24"/>
        <v>Non 2008</v>
      </c>
      <c r="I807" s="47" t="str">
        <f t="shared" si="25"/>
        <v>Non 2025</v>
      </c>
      <c r="J807" s="25" t="s">
        <v>18</v>
      </c>
      <c r="K807" s="25"/>
      <c r="L807" s="25"/>
      <c r="M807" s="25"/>
    </row>
    <row r="808" spans="1:13" ht="25.5" x14ac:dyDescent="0.2">
      <c r="A808" s="49" t="s">
        <v>1430</v>
      </c>
      <c r="B808" s="26" t="s">
        <v>1431</v>
      </c>
      <c r="C808" s="49" t="s">
        <v>1235</v>
      </c>
      <c r="D808" s="26" t="s">
        <v>1465</v>
      </c>
      <c r="E808" s="25">
        <v>1</v>
      </c>
      <c r="F808" s="30">
        <f>IF(COUNTIF(Tableau8[Exclus], C808) &gt; 0, 1, 0)</f>
        <v>1</v>
      </c>
      <c r="G808" s="75" t="str">
        <f>'NACE_ 2008 Exclus'!$D$172</f>
        <v>Exclus suite au Décret SESAM si plus de 5 ETP occupés</v>
      </c>
      <c r="H808" s="47" t="str">
        <f t="shared" si="24"/>
        <v>Non 2008</v>
      </c>
      <c r="I808" s="47" t="str">
        <f t="shared" si="25"/>
        <v>Nace 2025 existant</v>
      </c>
      <c r="J808" s="25" t="s">
        <v>18</v>
      </c>
      <c r="K808" s="25"/>
      <c r="L808" s="25"/>
      <c r="M808" s="25"/>
    </row>
    <row r="809" spans="1:13" ht="25.5" x14ac:dyDescent="0.2">
      <c r="A809" s="49" t="s">
        <v>1430</v>
      </c>
      <c r="B809" s="26" t="s">
        <v>1431</v>
      </c>
      <c r="C809" s="49" t="s">
        <v>1468</v>
      </c>
      <c r="D809" s="26" t="s">
        <v>1469</v>
      </c>
      <c r="E809" s="25">
        <v>1</v>
      </c>
      <c r="F809" s="30">
        <f>IF(COUNTIF(Tableau8[Exclus], C809) &gt; 0, 1, 0)</f>
        <v>1</v>
      </c>
      <c r="G809" s="75" t="str">
        <f>'NACE_ 2008 Exclus'!$D$173</f>
        <v>Exclus suite au Décret SESAM si plus de 5 ETP occupés</v>
      </c>
      <c r="H809" s="47" t="str">
        <f t="shared" si="24"/>
        <v>Non 2008</v>
      </c>
      <c r="I809" s="47" t="str">
        <f t="shared" si="25"/>
        <v>Non 2025</v>
      </c>
      <c r="J809" s="25" t="s">
        <v>18</v>
      </c>
      <c r="K809" s="25"/>
      <c r="L809" s="25"/>
      <c r="M809" s="25"/>
    </row>
    <row r="810" spans="1:13" ht="25.5" x14ac:dyDescent="0.2">
      <c r="A810" s="49" t="s">
        <v>1437</v>
      </c>
      <c r="B810" s="26" t="s">
        <v>1438</v>
      </c>
      <c r="C810" s="49" t="s">
        <v>1435</v>
      </c>
      <c r="D810" s="26" t="s">
        <v>1436</v>
      </c>
      <c r="E810" s="30">
        <v>1</v>
      </c>
      <c r="F810" s="30">
        <f>IF(COUNTIF(Tableau8[Exclus], C810) &gt; 0, 1, 0)</f>
        <v>1</v>
      </c>
      <c r="G810" s="75" t="str">
        <f>'NACE_ 2008 Exclus'!D161</f>
        <v>Exclus suite au Décret SESAM si plus de 5 ETP occupés</v>
      </c>
      <c r="H810" s="47" t="str">
        <f t="shared" si="24"/>
        <v>Non 2008</v>
      </c>
      <c r="I810" s="47" t="str">
        <f t="shared" si="25"/>
        <v>Non 2025</v>
      </c>
      <c r="J810" s="25" t="s">
        <v>19</v>
      </c>
      <c r="K810" s="25"/>
      <c r="L810" s="25"/>
      <c r="M810" s="26" t="s">
        <v>2994</v>
      </c>
    </row>
    <row r="811" spans="1:13" ht="25.5" x14ac:dyDescent="0.2">
      <c r="A811" s="49" t="s">
        <v>1437</v>
      </c>
      <c r="B811" s="26" t="s">
        <v>1438</v>
      </c>
      <c r="C811" s="49" t="s">
        <v>1463</v>
      </c>
      <c r="D811" s="26" t="s">
        <v>1464</v>
      </c>
      <c r="E811" s="25">
        <v>1</v>
      </c>
      <c r="F811" s="30">
        <f>IF(COUNTIF(Tableau8[Exclus], C811) &gt; 0, 1, 0)</f>
        <v>1</v>
      </c>
      <c r="G811" s="75" t="str">
        <f>'NACE_ 2008 Exclus'!$D$171</f>
        <v>Exclus suite au Décret SESAM si plus de 5 ETP occupés</v>
      </c>
      <c r="H811" s="47" t="str">
        <f t="shared" si="24"/>
        <v>Non 2008</v>
      </c>
      <c r="I811" s="47" t="str">
        <f t="shared" si="25"/>
        <v>Non 2025</v>
      </c>
      <c r="J811" s="25" t="s">
        <v>18</v>
      </c>
      <c r="K811" s="25"/>
      <c r="L811" s="25"/>
      <c r="M811" s="25"/>
    </row>
    <row r="812" spans="1:13" ht="25.5" x14ac:dyDescent="0.2">
      <c r="A812" s="49" t="s">
        <v>1437</v>
      </c>
      <c r="B812" s="26" t="s">
        <v>1438</v>
      </c>
      <c r="C812" s="49" t="s">
        <v>1235</v>
      </c>
      <c r="D812" s="26" t="s">
        <v>1465</v>
      </c>
      <c r="E812" s="25">
        <v>1</v>
      </c>
      <c r="F812" s="30">
        <f>IF(COUNTIF(Tableau8[Exclus], C812) &gt; 0, 1, 0)</f>
        <v>1</v>
      </c>
      <c r="G812" s="75" t="str">
        <f>'NACE_ 2008 Exclus'!$D$172</f>
        <v>Exclus suite au Décret SESAM si plus de 5 ETP occupés</v>
      </c>
      <c r="H812" s="47" t="str">
        <f t="shared" si="24"/>
        <v>Non 2008</v>
      </c>
      <c r="I812" s="47" t="str">
        <f t="shared" si="25"/>
        <v>Nace 2025 existant</v>
      </c>
      <c r="J812" s="25" t="s">
        <v>18</v>
      </c>
      <c r="K812" s="25"/>
      <c r="L812" s="25"/>
      <c r="M812" s="25"/>
    </row>
    <row r="813" spans="1:13" ht="25.5" x14ac:dyDescent="0.2">
      <c r="A813" s="49" t="s">
        <v>1437</v>
      </c>
      <c r="B813" s="26" t="s">
        <v>1438</v>
      </c>
      <c r="C813" s="49" t="s">
        <v>1468</v>
      </c>
      <c r="D813" s="26" t="s">
        <v>1469</v>
      </c>
      <c r="E813" s="25">
        <v>1</v>
      </c>
      <c r="F813" s="30">
        <f>IF(COUNTIF(Tableau8[Exclus], C813) &gt; 0, 1, 0)</f>
        <v>1</v>
      </c>
      <c r="G813" s="75" t="str">
        <f>'NACE_ 2008 Exclus'!$D$173</f>
        <v>Exclus suite au Décret SESAM si plus de 5 ETP occupés</v>
      </c>
      <c r="H813" s="47" t="str">
        <f t="shared" si="24"/>
        <v>Non 2008</v>
      </c>
      <c r="I813" s="47" t="str">
        <f t="shared" si="25"/>
        <v>Non 2025</v>
      </c>
      <c r="J813" s="25" t="s">
        <v>18</v>
      </c>
      <c r="K813" s="25"/>
      <c r="L813" s="25"/>
      <c r="M813" s="25"/>
    </row>
    <row r="814" spans="1:13" ht="25.5" x14ac:dyDescent="0.2">
      <c r="A814" s="49" t="s">
        <v>1372</v>
      </c>
      <c r="B814" s="26" t="s">
        <v>1373</v>
      </c>
      <c r="C814" s="49" t="s">
        <v>1370</v>
      </c>
      <c r="D814" s="26" t="s">
        <v>1371</v>
      </c>
      <c r="E814" s="30">
        <v>1</v>
      </c>
      <c r="F814" s="30">
        <f>IF(COUNTIF(Tableau8[Exclus], C814) &gt; 0, 1, 0)</f>
        <v>1</v>
      </c>
      <c r="G814" s="75" t="str">
        <f>'NACE_ 2008 Exclus'!D141</f>
        <v>Exclus suite au Décret SESAM si plus de 5 ETP occupés</v>
      </c>
      <c r="H814" s="47" t="str">
        <f t="shared" si="24"/>
        <v>Non 2008</v>
      </c>
      <c r="I814" s="47" t="str">
        <f t="shared" si="25"/>
        <v>Nace 2025 existant</v>
      </c>
      <c r="J814" s="25" t="s">
        <v>19</v>
      </c>
      <c r="K814" s="25"/>
      <c r="L814" s="25"/>
      <c r="M814" s="26" t="s">
        <v>2994</v>
      </c>
    </row>
    <row r="815" spans="1:13" ht="25.5" x14ac:dyDescent="0.2">
      <c r="A815" s="49" t="s">
        <v>1372</v>
      </c>
      <c r="B815" s="26" t="s">
        <v>1373</v>
      </c>
      <c r="C815" s="49" t="s">
        <v>1463</v>
      </c>
      <c r="D815" s="26" t="s">
        <v>1464</v>
      </c>
      <c r="E815" s="25">
        <v>1</v>
      </c>
      <c r="F815" s="30">
        <f>IF(COUNTIF(Tableau8[Exclus], C815) &gt; 0, 1, 0)</f>
        <v>1</v>
      </c>
      <c r="G815" s="75" t="str">
        <f>'NACE_ 2008 Exclus'!$D$171</f>
        <v>Exclus suite au Décret SESAM si plus de 5 ETP occupés</v>
      </c>
      <c r="H815" s="47" t="str">
        <f t="shared" si="24"/>
        <v>Non 2008</v>
      </c>
      <c r="I815" s="47" t="str">
        <f t="shared" si="25"/>
        <v>Non 2025</v>
      </c>
      <c r="J815" s="25" t="s">
        <v>18</v>
      </c>
      <c r="K815" s="25"/>
      <c r="L815" s="25"/>
      <c r="M815" s="25"/>
    </row>
    <row r="816" spans="1:13" ht="25.5" x14ac:dyDescent="0.2">
      <c r="A816" s="49" t="s">
        <v>1372</v>
      </c>
      <c r="B816" s="26" t="s">
        <v>1373</v>
      </c>
      <c r="C816" s="49" t="s">
        <v>1235</v>
      </c>
      <c r="D816" s="26" t="s">
        <v>1465</v>
      </c>
      <c r="E816" s="25">
        <v>1</v>
      </c>
      <c r="F816" s="30">
        <f>IF(COUNTIF(Tableau8[Exclus], C816) &gt; 0, 1, 0)</f>
        <v>1</v>
      </c>
      <c r="G816" s="75" t="str">
        <f>'NACE_ 2008 Exclus'!$D$172</f>
        <v>Exclus suite au Décret SESAM si plus de 5 ETP occupés</v>
      </c>
      <c r="H816" s="47" t="str">
        <f t="shared" si="24"/>
        <v>Non 2008</v>
      </c>
      <c r="I816" s="47" t="str">
        <f t="shared" si="25"/>
        <v>Nace 2025 existant</v>
      </c>
      <c r="J816" s="25" t="s">
        <v>18</v>
      </c>
      <c r="K816" s="25"/>
      <c r="L816" s="25"/>
      <c r="M816" s="25"/>
    </row>
    <row r="817" spans="1:13" ht="25.5" x14ac:dyDescent="0.2">
      <c r="A817" s="49" t="s">
        <v>1372</v>
      </c>
      <c r="B817" s="26" t="s">
        <v>1373</v>
      </c>
      <c r="C817" s="49" t="s">
        <v>1468</v>
      </c>
      <c r="D817" s="26" t="s">
        <v>1469</v>
      </c>
      <c r="E817" s="25">
        <v>1</v>
      </c>
      <c r="F817" s="30">
        <f>IF(COUNTIF(Tableau8[Exclus], C817) &gt; 0, 1, 0)</f>
        <v>1</v>
      </c>
      <c r="G817" s="75" t="str">
        <f>'NACE_ 2008 Exclus'!$D$173</f>
        <v>Exclus suite au Décret SESAM si plus de 5 ETP occupés</v>
      </c>
      <c r="H817" s="47" t="str">
        <f t="shared" si="24"/>
        <v>Non 2008</v>
      </c>
      <c r="I817" s="47" t="str">
        <f t="shared" si="25"/>
        <v>Non 2025</v>
      </c>
      <c r="J817" s="25" t="s">
        <v>18</v>
      </c>
      <c r="K817" s="25"/>
      <c r="L817" s="25"/>
      <c r="M817" s="25"/>
    </row>
    <row r="818" spans="1:13" ht="25.5" x14ac:dyDescent="0.2">
      <c r="A818" s="49" t="s">
        <v>1370</v>
      </c>
      <c r="B818" s="26" t="s">
        <v>1376</v>
      </c>
      <c r="C818" s="49" t="s">
        <v>1374</v>
      </c>
      <c r="D818" s="26" t="s">
        <v>1375</v>
      </c>
      <c r="E818" s="30">
        <v>1</v>
      </c>
      <c r="F818" s="30">
        <f>IF(COUNTIF(Tableau8[Exclus], C818) &gt; 0, 1, 0)</f>
        <v>1</v>
      </c>
      <c r="G818" s="75" t="str">
        <f>'NACE_ 2008 Exclus'!D142</f>
        <v>Exclus suite au Décret SESAM si plus de 5 ETP occupés</v>
      </c>
      <c r="H818" s="47" t="str">
        <f t="shared" si="24"/>
        <v>NACE 2008 existant</v>
      </c>
      <c r="I818" s="47" t="str">
        <f t="shared" si="25"/>
        <v>Non 2025</v>
      </c>
      <c r="J818" s="25" t="s">
        <v>19</v>
      </c>
      <c r="K818" s="25"/>
      <c r="L818" s="25"/>
      <c r="M818" s="26" t="s">
        <v>2994</v>
      </c>
    </row>
    <row r="819" spans="1:13" ht="25.5" x14ac:dyDescent="0.2">
      <c r="A819" s="49" t="s">
        <v>1370</v>
      </c>
      <c r="B819" s="26" t="s">
        <v>1376</v>
      </c>
      <c r="C819" s="49" t="s">
        <v>1463</v>
      </c>
      <c r="D819" s="26" t="s">
        <v>1464</v>
      </c>
      <c r="E819" s="25">
        <v>1</v>
      </c>
      <c r="F819" s="30">
        <f>IF(COUNTIF(Tableau8[Exclus], C819) &gt; 0, 1, 0)</f>
        <v>1</v>
      </c>
      <c r="G819" s="75" t="str">
        <f>'NACE_ 2008 Exclus'!$D$171</f>
        <v>Exclus suite au Décret SESAM si plus de 5 ETP occupés</v>
      </c>
      <c r="H819" s="47" t="str">
        <f t="shared" si="24"/>
        <v>NACE 2008 existant</v>
      </c>
      <c r="I819" s="47" t="str">
        <f t="shared" si="25"/>
        <v>Non 2025</v>
      </c>
      <c r="J819" s="25" t="s">
        <v>18</v>
      </c>
      <c r="K819" s="25"/>
      <c r="L819" s="25"/>
      <c r="M819" s="25"/>
    </row>
    <row r="820" spans="1:13" ht="25.5" x14ac:dyDescent="0.2">
      <c r="A820" s="49" t="s">
        <v>1370</v>
      </c>
      <c r="B820" s="26" t="s">
        <v>1376</v>
      </c>
      <c r="C820" s="49" t="s">
        <v>1235</v>
      </c>
      <c r="D820" s="26" t="s">
        <v>1465</v>
      </c>
      <c r="E820" s="25">
        <v>1</v>
      </c>
      <c r="F820" s="30">
        <f>IF(COUNTIF(Tableau8[Exclus], C820) &gt; 0, 1, 0)</f>
        <v>1</v>
      </c>
      <c r="G820" s="75" t="str">
        <f>'NACE_ 2008 Exclus'!$D$172</f>
        <v>Exclus suite au Décret SESAM si plus de 5 ETP occupés</v>
      </c>
      <c r="H820" s="47" t="str">
        <f t="shared" si="24"/>
        <v>NACE 2008 existant</v>
      </c>
      <c r="I820" s="47" t="str">
        <f t="shared" si="25"/>
        <v>Nace 2025 existant</v>
      </c>
      <c r="J820" s="25" t="s">
        <v>18</v>
      </c>
      <c r="K820" s="25"/>
      <c r="L820" s="25"/>
      <c r="M820" s="25"/>
    </row>
    <row r="821" spans="1:13" ht="25.5" x14ac:dyDescent="0.2">
      <c r="A821" s="49" t="s">
        <v>1370</v>
      </c>
      <c r="B821" s="26" t="s">
        <v>1376</v>
      </c>
      <c r="C821" s="49" t="s">
        <v>1468</v>
      </c>
      <c r="D821" s="26" t="s">
        <v>1469</v>
      </c>
      <c r="E821" s="25">
        <v>1</v>
      </c>
      <c r="F821" s="30">
        <f>IF(COUNTIF(Tableau8[Exclus], C821) &gt; 0, 1, 0)</f>
        <v>1</v>
      </c>
      <c r="G821" s="75" t="str">
        <f>'NACE_ 2008 Exclus'!$D$173</f>
        <v>Exclus suite au Décret SESAM si plus de 5 ETP occupés</v>
      </c>
      <c r="H821" s="47" t="str">
        <f t="shared" si="24"/>
        <v>NACE 2008 existant</v>
      </c>
      <c r="I821" s="47" t="str">
        <f t="shared" si="25"/>
        <v>Non 2025</v>
      </c>
      <c r="J821" s="25" t="s">
        <v>18</v>
      </c>
      <c r="K821" s="25"/>
      <c r="L821" s="25"/>
      <c r="M821" s="25"/>
    </row>
    <row r="822" spans="1:13" ht="25.5" x14ac:dyDescent="0.2">
      <c r="A822" s="49" t="s">
        <v>1353</v>
      </c>
      <c r="B822" s="26" t="s">
        <v>1354</v>
      </c>
      <c r="C822" s="49" t="s">
        <v>1351</v>
      </c>
      <c r="D822" s="26" t="s">
        <v>1352</v>
      </c>
      <c r="E822" s="30">
        <v>1</v>
      </c>
      <c r="F822" s="30">
        <f>IF(COUNTIF(Tableau8[Exclus], C822) &gt; 0, 1, 0)</f>
        <v>1</v>
      </c>
      <c r="G822" s="75" t="str">
        <f>'NACE_ 2008 Exclus'!D136</f>
        <v>Exclus suite au Décret SESAM si plus de 5 ETP occupés</v>
      </c>
      <c r="H822" s="47" t="str">
        <f t="shared" si="24"/>
        <v>Non 2008</v>
      </c>
      <c r="I822" s="47" t="str">
        <f t="shared" si="25"/>
        <v>Non 2025</v>
      </c>
      <c r="J822" s="25" t="s">
        <v>19</v>
      </c>
      <c r="K822" s="25"/>
      <c r="L822" s="25"/>
      <c r="M822" s="26" t="s">
        <v>2994</v>
      </c>
    </row>
    <row r="823" spans="1:13" ht="25.5" x14ac:dyDescent="0.2">
      <c r="A823" s="49" t="s">
        <v>1353</v>
      </c>
      <c r="B823" s="26" t="s">
        <v>1354</v>
      </c>
      <c r="C823" s="49" t="s">
        <v>1368</v>
      </c>
      <c r="D823" s="26" t="s">
        <v>1369</v>
      </c>
      <c r="E823" s="30">
        <v>1</v>
      </c>
      <c r="F823" s="30">
        <f>IF(COUNTIF(Tableau8[Exclus], C823) &gt; 0, 1, 0)</f>
        <v>1</v>
      </c>
      <c r="G823" s="75" t="str">
        <f>'NACE_ 2008 Exclus'!D140</f>
        <v>Exclus suite au Décret SESAM si plus de 5 ETP occupés</v>
      </c>
      <c r="H823" s="47" t="str">
        <f t="shared" si="24"/>
        <v>Non 2008</v>
      </c>
      <c r="I823" s="47" t="str">
        <f t="shared" si="25"/>
        <v>Non 2025</v>
      </c>
      <c r="J823" s="25" t="s">
        <v>19</v>
      </c>
      <c r="K823" s="25"/>
      <c r="L823" s="25"/>
      <c r="M823" s="26" t="s">
        <v>2994</v>
      </c>
    </row>
    <row r="824" spans="1:13" ht="25.5" x14ac:dyDescent="0.2">
      <c r="A824" s="49" t="s">
        <v>1353</v>
      </c>
      <c r="B824" s="26" t="s">
        <v>1354</v>
      </c>
      <c r="C824" s="49" t="s">
        <v>1442</v>
      </c>
      <c r="D824" s="26" t="s">
        <v>1443</v>
      </c>
      <c r="E824" s="30">
        <v>1</v>
      </c>
      <c r="F824" s="30">
        <f>IF(COUNTIF(Tableau8[Exclus], C824) &gt; 0, 1, 0)</f>
        <v>1</v>
      </c>
      <c r="G824" s="75" t="str">
        <f>'NACE_ 2008 Exclus'!D163</f>
        <v>Exclus suite au Décret SESAM si plus de 5 ETP occupés</v>
      </c>
      <c r="H824" s="47" t="str">
        <f t="shared" si="24"/>
        <v>Non 2008</v>
      </c>
      <c r="I824" s="47" t="str">
        <f t="shared" si="25"/>
        <v>Non 2025</v>
      </c>
      <c r="J824" s="25" t="s">
        <v>19</v>
      </c>
      <c r="K824" s="25"/>
      <c r="L824" s="25"/>
      <c r="M824" s="26" t="s">
        <v>2994</v>
      </c>
    </row>
    <row r="825" spans="1:13" ht="25.5" x14ac:dyDescent="0.2">
      <c r="A825" s="49" t="s">
        <v>1353</v>
      </c>
      <c r="B825" s="26" t="s">
        <v>1354</v>
      </c>
      <c r="C825" s="49" t="s">
        <v>1448</v>
      </c>
      <c r="D825" s="26" t="s">
        <v>1449</v>
      </c>
      <c r="E825" s="25">
        <v>1</v>
      </c>
      <c r="F825" s="30">
        <f>IF(COUNTIF(Tableau8[Exclus], C825) &gt; 0, 1, 0)</f>
        <v>1</v>
      </c>
      <c r="G825" s="75" t="str">
        <f>'NACE_ 2008 Exclus'!D165</f>
        <v>Exclus suite au Décret SESAM si plus de 5 ETP occupés</v>
      </c>
      <c r="H825" s="47" t="str">
        <f t="shared" si="24"/>
        <v>Non 2008</v>
      </c>
      <c r="I825" s="47" t="str">
        <f t="shared" si="25"/>
        <v>Nace 2025 existant</v>
      </c>
      <c r="J825" s="25" t="s">
        <v>18</v>
      </c>
      <c r="K825" s="25"/>
      <c r="L825" s="25"/>
      <c r="M825" s="25"/>
    </row>
    <row r="826" spans="1:13" ht="25.5" x14ac:dyDescent="0.2">
      <c r="A826" s="49" t="s">
        <v>1353</v>
      </c>
      <c r="B826" s="26" t="s">
        <v>1354</v>
      </c>
      <c r="C826" s="49" t="s">
        <v>1463</v>
      </c>
      <c r="D826" s="26" t="s">
        <v>1464</v>
      </c>
      <c r="E826" s="25">
        <v>1</v>
      </c>
      <c r="F826" s="30">
        <f>IF(COUNTIF(Tableau8[Exclus], C826) &gt; 0, 1, 0)</f>
        <v>1</v>
      </c>
      <c r="G826" s="75" t="str">
        <f>'NACE_ 2008 Exclus'!$D$171</f>
        <v>Exclus suite au Décret SESAM si plus de 5 ETP occupés</v>
      </c>
      <c r="H826" s="47" t="str">
        <f t="shared" si="24"/>
        <v>Non 2008</v>
      </c>
      <c r="I826" s="47" t="str">
        <f t="shared" si="25"/>
        <v>Non 2025</v>
      </c>
      <c r="J826" s="25" t="s">
        <v>18</v>
      </c>
      <c r="K826" s="25"/>
      <c r="L826" s="25"/>
      <c r="M826" s="25"/>
    </row>
    <row r="827" spans="1:13" ht="25.5" x14ac:dyDescent="0.2">
      <c r="A827" s="49" t="s">
        <v>1353</v>
      </c>
      <c r="B827" s="26" t="s">
        <v>1354</v>
      </c>
      <c r="C827" s="49" t="s">
        <v>1235</v>
      </c>
      <c r="D827" s="26" t="s">
        <v>1465</v>
      </c>
      <c r="E827" s="25">
        <v>1</v>
      </c>
      <c r="F827" s="30">
        <f>IF(COUNTIF(Tableau8[Exclus], C827) &gt; 0, 1, 0)</f>
        <v>1</v>
      </c>
      <c r="G827" s="75" t="str">
        <f>'NACE_ 2008 Exclus'!$D$172</f>
        <v>Exclus suite au Décret SESAM si plus de 5 ETP occupés</v>
      </c>
      <c r="H827" s="47" t="str">
        <f t="shared" si="24"/>
        <v>Non 2008</v>
      </c>
      <c r="I827" s="47" t="str">
        <f t="shared" si="25"/>
        <v>Nace 2025 existant</v>
      </c>
      <c r="J827" s="25" t="s">
        <v>18</v>
      </c>
      <c r="K827" s="25"/>
      <c r="L827" s="25"/>
      <c r="M827" s="25"/>
    </row>
    <row r="828" spans="1:13" ht="25.5" x14ac:dyDescent="0.2">
      <c r="A828" s="49" t="s">
        <v>1353</v>
      </c>
      <c r="B828" s="26" t="s">
        <v>1354</v>
      </c>
      <c r="C828" s="49" t="s">
        <v>1468</v>
      </c>
      <c r="D828" s="26" t="s">
        <v>1469</v>
      </c>
      <c r="E828" s="25">
        <v>1</v>
      </c>
      <c r="F828" s="30">
        <f>IF(COUNTIF(Tableau8[Exclus], C828) &gt; 0, 1, 0)</f>
        <v>1</v>
      </c>
      <c r="G828" s="75" t="str">
        <f>'NACE_ 2008 Exclus'!$D$173</f>
        <v>Exclus suite au Décret SESAM si plus de 5 ETP occupés</v>
      </c>
      <c r="H828" s="47" t="str">
        <f t="shared" si="24"/>
        <v>Non 2008</v>
      </c>
      <c r="I828" s="47" t="str">
        <f t="shared" si="25"/>
        <v>Non 2025</v>
      </c>
      <c r="J828" s="25" t="s">
        <v>18</v>
      </c>
      <c r="K828" s="25"/>
      <c r="L828" s="25"/>
      <c r="M828" s="25"/>
    </row>
    <row r="829" spans="1:13" ht="25.5" x14ac:dyDescent="0.2">
      <c r="A829" s="49" t="s">
        <v>1377</v>
      </c>
      <c r="B829" s="26" t="s">
        <v>1379</v>
      </c>
      <c r="C829" s="49" t="s">
        <v>1377</v>
      </c>
      <c r="D829" s="26" t="s">
        <v>2633</v>
      </c>
      <c r="E829" s="30">
        <v>1</v>
      </c>
      <c r="F829" s="30">
        <f>IF(COUNTIF(Tableau8[Exclus], C829) &gt; 0, 1, 0)</f>
        <v>1</v>
      </c>
      <c r="G829" s="75" t="str">
        <f>'NACE_ 2008 Exclus'!D143</f>
        <v>Exclus suite au Décret SESAM si plus de 5 ETP occupés</v>
      </c>
      <c r="H829" s="47" t="str">
        <f t="shared" si="24"/>
        <v>NACE 2008 existant</v>
      </c>
      <c r="I829" s="47" t="str">
        <f t="shared" si="25"/>
        <v>Nace 2025 existant</v>
      </c>
      <c r="J829" s="25" t="s">
        <v>19</v>
      </c>
      <c r="K829" s="25"/>
      <c r="L829" s="25"/>
      <c r="M829" s="26"/>
    </row>
    <row r="830" spans="1:13" ht="38.25" x14ac:dyDescent="0.2">
      <c r="A830" s="49" t="s">
        <v>1377</v>
      </c>
      <c r="B830" s="26" t="s">
        <v>1379</v>
      </c>
      <c r="C830" s="49" t="s">
        <v>985</v>
      </c>
      <c r="D830" s="26" t="s">
        <v>1462</v>
      </c>
      <c r="E830" s="25">
        <v>1</v>
      </c>
      <c r="F830" s="30">
        <f>IF(COUNTIF(Tableau8[Exclus], C830) &gt; 0, 1, 0)</f>
        <v>1</v>
      </c>
      <c r="G830" s="75" t="str">
        <f>'NACE_ 2008 Exclus'!D170</f>
        <v>Exclus suite au Décret SESAM si plus de 5 ETP occupés</v>
      </c>
      <c r="H830" s="47" t="str">
        <f t="shared" si="24"/>
        <v>NACE 2008 existant</v>
      </c>
      <c r="I830" s="47" t="str">
        <f t="shared" si="25"/>
        <v>Nace 2025 existant</v>
      </c>
      <c r="J830" s="25" t="s">
        <v>18</v>
      </c>
      <c r="K830" s="25"/>
      <c r="L830" s="25"/>
      <c r="M830" s="25"/>
    </row>
    <row r="831" spans="1:13" ht="25.5" x14ac:dyDescent="0.2">
      <c r="A831" s="49" t="s">
        <v>1377</v>
      </c>
      <c r="B831" s="26" t="s">
        <v>1379</v>
      </c>
      <c r="C831" s="49" t="s">
        <v>1235</v>
      </c>
      <c r="D831" s="26" t="s">
        <v>1465</v>
      </c>
      <c r="E831" s="25">
        <v>1</v>
      </c>
      <c r="F831" s="30">
        <f>IF(COUNTIF(Tableau8[Exclus], C831) &gt; 0, 1, 0)</f>
        <v>1</v>
      </c>
      <c r="G831" s="75" t="str">
        <f>'NACE_ 2008 Exclus'!$D$172</f>
        <v>Exclus suite au Décret SESAM si plus de 5 ETP occupés</v>
      </c>
      <c r="H831" s="47" t="str">
        <f t="shared" si="24"/>
        <v>NACE 2008 existant</v>
      </c>
      <c r="I831" s="47" t="str">
        <f t="shared" si="25"/>
        <v>Nace 2025 existant</v>
      </c>
      <c r="J831" s="25" t="s">
        <v>18</v>
      </c>
      <c r="K831" s="25"/>
      <c r="L831" s="25"/>
      <c r="M831" s="25"/>
    </row>
    <row r="832" spans="1:13" ht="25.5" x14ac:dyDescent="0.2">
      <c r="A832" s="49" t="s">
        <v>1377</v>
      </c>
      <c r="B832" s="26" t="s">
        <v>1379</v>
      </c>
      <c r="C832" s="49" t="s">
        <v>1468</v>
      </c>
      <c r="D832" s="26" t="s">
        <v>1469</v>
      </c>
      <c r="E832" s="25">
        <v>1</v>
      </c>
      <c r="F832" s="30">
        <f>IF(COUNTIF(Tableau8[Exclus], C832) &gt; 0, 1, 0)</f>
        <v>1</v>
      </c>
      <c r="G832" s="75" t="str">
        <f>'NACE_ 2008 Exclus'!$D$173</f>
        <v>Exclus suite au Décret SESAM si plus de 5 ETP occupés</v>
      </c>
      <c r="H832" s="47" t="str">
        <f t="shared" si="24"/>
        <v>NACE 2008 existant</v>
      </c>
      <c r="I832" s="47" t="str">
        <f t="shared" si="25"/>
        <v>Non 2025</v>
      </c>
      <c r="J832" s="25" t="s">
        <v>18</v>
      </c>
      <c r="K832" s="25"/>
      <c r="L832" s="25"/>
      <c r="M832" s="25"/>
    </row>
    <row r="833" spans="1:13" ht="25.5" x14ac:dyDescent="0.2">
      <c r="A833" s="49" t="s">
        <v>1380</v>
      </c>
      <c r="B833" s="26" t="s">
        <v>1382</v>
      </c>
      <c r="C833" s="49" t="s">
        <v>1380</v>
      </c>
      <c r="D833" s="26" t="s">
        <v>2632</v>
      </c>
      <c r="E833" s="30">
        <v>1</v>
      </c>
      <c r="F833" s="30">
        <f>IF(COUNTIF(Tableau8[Exclus], C833) &gt; 0, 1, 0)</f>
        <v>1</v>
      </c>
      <c r="G833" s="75" t="str">
        <f>'NACE_ 2008 Exclus'!D144</f>
        <v>Exclus suite au Décret SESAM si plus de 5 ETP occupés</v>
      </c>
      <c r="H833" s="47" t="str">
        <f t="shared" si="24"/>
        <v>NACE 2008 existant</v>
      </c>
      <c r="I833" s="47" t="str">
        <f t="shared" si="25"/>
        <v>Nace 2025 existant</v>
      </c>
      <c r="J833" s="25" t="s">
        <v>19</v>
      </c>
      <c r="K833" s="25"/>
      <c r="L833" s="25"/>
      <c r="M833" s="26"/>
    </row>
    <row r="834" spans="1:13" ht="38.25" x14ac:dyDescent="0.2">
      <c r="A834" s="49" t="s">
        <v>1380</v>
      </c>
      <c r="B834" s="26" t="s">
        <v>1382</v>
      </c>
      <c r="C834" s="49" t="s">
        <v>985</v>
      </c>
      <c r="D834" s="26" t="s">
        <v>1462</v>
      </c>
      <c r="E834" s="25">
        <v>1</v>
      </c>
      <c r="F834" s="30">
        <f>IF(COUNTIF(Tableau8[Exclus], C834) &gt; 0, 1, 0)</f>
        <v>1</v>
      </c>
      <c r="G834" s="75" t="str">
        <f>'NACE_ 2008 Exclus'!D170</f>
        <v>Exclus suite au Décret SESAM si plus de 5 ETP occupés</v>
      </c>
      <c r="H834" s="47" t="str">
        <f t="shared" ref="H834:H897" si="26">IF(COUNTIF($C$1:$C$2000,A834)&gt;0,"NACE 2008 existant","Non 2008")</f>
        <v>NACE 2008 existant</v>
      </c>
      <c r="I834" s="47" t="str">
        <f t="shared" ref="I834:I897" si="27">IF(COUNTIF($A$1:$A$2000,$C834)&gt;0,"Nace 2025 existant","Non 2025")</f>
        <v>Nace 2025 existant</v>
      </c>
      <c r="J834" s="25" t="s">
        <v>18</v>
      </c>
      <c r="K834" s="25"/>
      <c r="L834" s="25"/>
      <c r="M834" s="25"/>
    </row>
    <row r="835" spans="1:13" ht="25.5" x14ac:dyDescent="0.2">
      <c r="A835" s="49" t="s">
        <v>1380</v>
      </c>
      <c r="B835" s="26" t="s">
        <v>1382</v>
      </c>
      <c r="C835" s="49" t="s">
        <v>1235</v>
      </c>
      <c r="D835" s="26" t="s">
        <v>1465</v>
      </c>
      <c r="E835" s="25">
        <v>1</v>
      </c>
      <c r="F835" s="30">
        <f>IF(COUNTIF(Tableau8[Exclus], C835) &gt; 0, 1, 0)</f>
        <v>1</v>
      </c>
      <c r="G835" s="75" t="str">
        <f>'NACE_ 2008 Exclus'!$D$172</f>
        <v>Exclus suite au Décret SESAM si plus de 5 ETP occupés</v>
      </c>
      <c r="H835" s="47" t="str">
        <f t="shared" si="26"/>
        <v>NACE 2008 existant</v>
      </c>
      <c r="I835" s="47" t="str">
        <f t="shared" si="27"/>
        <v>Nace 2025 existant</v>
      </c>
      <c r="J835" s="25" t="s">
        <v>18</v>
      </c>
      <c r="K835" s="25"/>
      <c r="L835" s="25"/>
      <c r="M835" s="25"/>
    </row>
    <row r="836" spans="1:13" ht="25.5" x14ac:dyDescent="0.2">
      <c r="A836" s="49" t="s">
        <v>1380</v>
      </c>
      <c r="B836" s="26" t="s">
        <v>1382</v>
      </c>
      <c r="C836" s="49" t="s">
        <v>1468</v>
      </c>
      <c r="D836" s="26" t="s">
        <v>1469</v>
      </c>
      <c r="E836" s="25">
        <v>1</v>
      </c>
      <c r="F836" s="30">
        <f>IF(COUNTIF(Tableau8[Exclus], C836) &gt; 0, 1, 0)</f>
        <v>1</v>
      </c>
      <c r="G836" s="75" t="str">
        <f>'NACE_ 2008 Exclus'!$D$173</f>
        <v>Exclus suite au Décret SESAM si plus de 5 ETP occupés</v>
      </c>
      <c r="H836" s="47" t="str">
        <f t="shared" si="26"/>
        <v>NACE 2008 existant</v>
      </c>
      <c r="I836" s="47" t="str">
        <f t="shared" si="27"/>
        <v>Non 2025</v>
      </c>
      <c r="J836" s="25" t="s">
        <v>18</v>
      </c>
      <c r="K836" s="25"/>
      <c r="L836" s="25"/>
      <c r="M836" s="25"/>
    </row>
    <row r="837" spans="1:13" ht="25.5" x14ac:dyDescent="0.2">
      <c r="A837" s="49" t="s">
        <v>1383</v>
      </c>
      <c r="B837" s="26" t="s">
        <v>1385</v>
      </c>
      <c r="C837" s="49" t="s">
        <v>1383</v>
      </c>
      <c r="D837" s="26" t="s">
        <v>2631</v>
      </c>
      <c r="E837" s="30">
        <v>1</v>
      </c>
      <c r="F837" s="30">
        <f>IF(COUNTIF(Tableau8[Exclus], C837) &gt; 0, 1, 0)</f>
        <v>1</v>
      </c>
      <c r="G837" s="75" t="str">
        <f>'NACE_ 2008 Exclus'!D145</f>
        <v>Exclus suite au Décret SESAM si plus de 5 ETP occupés</v>
      </c>
      <c r="H837" s="47" t="str">
        <f t="shared" si="26"/>
        <v>NACE 2008 existant</v>
      </c>
      <c r="I837" s="47" t="str">
        <f t="shared" si="27"/>
        <v>Nace 2025 existant</v>
      </c>
      <c r="J837" s="25" t="s">
        <v>19</v>
      </c>
      <c r="K837" s="25"/>
      <c r="L837" s="25"/>
      <c r="M837" s="26"/>
    </row>
    <row r="838" spans="1:13" ht="38.25" x14ac:dyDescent="0.2">
      <c r="A838" s="49" t="s">
        <v>1383</v>
      </c>
      <c r="B838" s="26" t="s">
        <v>1385</v>
      </c>
      <c r="C838" s="49" t="s">
        <v>985</v>
      </c>
      <c r="D838" s="26" t="s">
        <v>1462</v>
      </c>
      <c r="E838" s="25">
        <v>1</v>
      </c>
      <c r="F838" s="30">
        <f>IF(COUNTIF(Tableau8[Exclus], C838) &gt; 0, 1, 0)</f>
        <v>1</v>
      </c>
      <c r="G838" s="75" t="str">
        <f>'NACE_ 2008 Exclus'!D170</f>
        <v>Exclus suite au Décret SESAM si plus de 5 ETP occupés</v>
      </c>
      <c r="H838" s="47" t="str">
        <f t="shared" si="26"/>
        <v>NACE 2008 existant</v>
      </c>
      <c r="I838" s="47" t="str">
        <f t="shared" si="27"/>
        <v>Nace 2025 existant</v>
      </c>
      <c r="J838" s="25" t="s">
        <v>18</v>
      </c>
      <c r="K838" s="25"/>
      <c r="L838" s="25"/>
      <c r="M838" s="25"/>
    </row>
    <row r="839" spans="1:13" ht="25.5" x14ac:dyDescent="0.2">
      <c r="A839" s="49" t="s">
        <v>1383</v>
      </c>
      <c r="B839" s="26" t="s">
        <v>1385</v>
      </c>
      <c r="C839" s="49" t="s">
        <v>1235</v>
      </c>
      <c r="D839" s="26" t="s">
        <v>1465</v>
      </c>
      <c r="E839" s="25">
        <v>1</v>
      </c>
      <c r="F839" s="30">
        <f>IF(COUNTIF(Tableau8[Exclus], C839) &gt; 0, 1, 0)</f>
        <v>1</v>
      </c>
      <c r="G839" s="75" t="str">
        <f>'NACE_ 2008 Exclus'!$D$172</f>
        <v>Exclus suite au Décret SESAM si plus de 5 ETP occupés</v>
      </c>
      <c r="H839" s="47" t="str">
        <f t="shared" si="26"/>
        <v>NACE 2008 existant</v>
      </c>
      <c r="I839" s="47" t="str">
        <f t="shared" si="27"/>
        <v>Nace 2025 existant</v>
      </c>
      <c r="J839" s="25" t="s">
        <v>18</v>
      </c>
      <c r="K839" s="25"/>
      <c r="L839" s="25"/>
      <c r="M839" s="25"/>
    </row>
    <row r="840" spans="1:13" ht="25.5" x14ac:dyDescent="0.2">
      <c r="A840" s="49" t="s">
        <v>1383</v>
      </c>
      <c r="B840" s="26" t="s">
        <v>1385</v>
      </c>
      <c r="C840" s="49" t="s">
        <v>1468</v>
      </c>
      <c r="D840" s="26" t="s">
        <v>1469</v>
      </c>
      <c r="E840" s="25">
        <v>1</v>
      </c>
      <c r="F840" s="30">
        <f>IF(COUNTIF(Tableau8[Exclus], C840) &gt; 0, 1, 0)</f>
        <v>1</v>
      </c>
      <c r="G840" s="75" t="str">
        <f>'NACE_ 2008 Exclus'!$D$173</f>
        <v>Exclus suite au Décret SESAM si plus de 5 ETP occupés</v>
      </c>
      <c r="H840" s="47" t="str">
        <f t="shared" si="26"/>
        <v>NACE 2008 existant</v>
      </c>
      <c r="I840" s="47" t="str">
        <f t="shared" si="27"/>
        <v>Non 2025</v>
      </c>
      <c r="J840" s="25" t="s">
        <v>18</v>
      </c>
      <c r="K840" s="25"/>
      <c r="L840" s="25"/>
      <c r="M840" s="25"/>
    </row>
    <row r="841" spans="1:13" ht="38.25" x14ac:dyDescent="0.2">
      <c r="A841" s="49" t="s">
        <v>1386</v>
      </c>
      <c r="B841" s="26" t="s">
        <v>1388</v>
      </c>
      <c r="C841" s="49" t="s">
        <v>1386</v>
      </c>
      <c r="D841" s="26" t="s">
        <v>2630</v>
      </c>
      <c r="E841" s="30">
        <v>1</v>
      </c>
      <c r="F841" s="30">
        <f>IF(COUNTIF(Tableau8[Exclus], C841) &gt; 0, 1, 0)</f>
        <v>1</v>
      </c>
      <c r="G841" s="75" t="str">
        <f>'NACE_ 2008 Exclus'!D146</f>
        <v>Exclus suite au Décret SESAM si plus de 5 ETP occupés</v>
      </c>
      <c r="H841" s="47" t="str">
        <f t="shared" si="26"/>
        <v>NACE 2008 existant</v>
      </c>
      <c r="I841" s="47" t="str">
        <f t="shared" si="27"/>
        <v>Nace 2025 existant</v>
      </c>
      <c r="J841" s="25" t="s">
        <v>19</v>
      </c>
      <c r="K841" s="25"/>
      <c r="L841" s="25"/>
      <c r="M841" s="26"/>
    </row>
    <row r="842" spans="1:13" ht="38.25" x14ac:dyDescent="0.2">
      <c r="A842" s="49" t="s">
        <v>1386</v>
      </c>
      <c r="B842" s="26" t="s">
        <v>1388</v>
      </c>
      <c r="C842" s="49" t="s">
        <v>985</v>
      </c>
      <c r="D842" s="26" t="s">
        <v>1462</v>
      </c>
      <c r="E842" s="25">
        <v>1</v>
      </c>
      <c r="F842" s="30">
        <f>IF(COUNTIF(Tableau8[Exclus], C842) &gt; 0, 1, 0)</f>
        <v>1</v>
      </c>
      <c r="G842" s="75" t="str">
        <f>'NACE_ 2008 Exclus'!D170</f>
        <v>Exclus suite au Décret SESAM si plus de 5 ETP occupés</v>
      </c>
      <c r="H842" s="47" t="str">
        <f t="shared" si="26"/>
        <v>NACE 2008 existant</v>
      </c>
      <c r="I842" s="47" t="str">
        <f t="shared" si="27"/>
        <v>Nace 2025 existant</v>
      </c>
      <c r="J842" s="25" t="s">
        <v>18</v>
      </c>
      <c r="K842" s="25"/>
      <c r="L842" s="25"/>
      <c r="M842" s="25"/>
    </row>
    <row r="843" spans="1:13" ht="25.5" x14ac:dyDescent="0.2">
      <c r="A843" s="49" t="s">
        <v>1386</v>
      </c>
      <c r="B843" s="26" t="s">
        <v>1388</v>
      </c>
      <c r="C843" s="49" t="s">
        <v>1235</v>
      </c>
      <c r="D843" s="26" t="s">
        <v>1465</v>
      </c>
      <c r="E843" s="25">
        <v>1</v>
      </c>
      <c r="F843" s="30">
        <f>IF(COUNTIF(Tableau8[Exclus], C843) &gt; 0, 1, 0)</f>
        <v>1</v>
      </c>
      <c r="G843" s="75" t="str">
        <f>'NACE_ 2008 Exclus'!$D$172</f>
        <v>Exclus suite au Décret SESAM si plus de 5 ETP occupés</v>
      </c>
      <c r="H843" s="47" t="str">
        <f t="shared" si="26"/>
        <v>NACE 2008 existant</v>
      </c>
      <c r="I843" s="47" t="str">
        <f t="shared" si="27"/>
        <v>Nace 2025 existant</v>
      </c>
      <c r="J843" s="25" t="s">
        <v>18</v>
      </c>
      <c r="K843" s="25"/>
      <c r="L843" s="25"/>
      <c r="M843" s="25"/>
    </row>
    <row r="844" spans="1:13" ht="25.5" x14ac:dyDescent="0.2">
      <c r="A844" s="49" t="s">
        <v>1386</v>
      </c>
      <c r="B844" s="26" t="s">
        <v>1388</v>
      </c>
      <c r="C844" s="49" t="s">
        <v>1468</v>
      </c>
      <c r="D844" s="26" t="s">
        <v>1469</v>
      </c>
      <c r="E844" s="25">
        <v>1</v>
      </c>
      <c r="F844" s="30">
        <f>IF(COUNTIF(Tableau8[Exclus], C844) &gt; 0, 1, 0)</f>
        <v>1</v>
      </c>
      <c r="G844" s="75" t="str">
        <f>'NACE_ 2008 Exclus'!$D$173</f>
        <v>Exclus suite au Décret SESAM si plus de 5 ETP occupés</v>
      </c>
      <c r="H844" s="47" t="str">
        <f t="shared" si="26"/>
        <v>NACE 2008 existant</v>
      </c>
      <c r="I844" s="47" t="str">
        <f t="shared" si="27"/>
        <v>Non 2025</v>
      </c>
      <c r="J844" s="25" t="s">
        <v>18</v>
      </c>
      <c r="K844" s="25"/>
      <c r="L844" s="25"/>
      <c r="M844" s="25"/>
    </row>
    <row r="845" spans="1:13" ht="25.5" x14ac:dyDescent="0.2">
      <c r="A845" s="49" t="s">
        <v>1389</v>
      </c>
      <c r="B845" s="26" t="s">
        <v>1391</v>
      </c>
      <c r="C845" s="49" t="s">
        <v>1389</v>
      </c>
      <c r="D845" s="26" t="s">
        <v>2629</v>
      </c>
      <c r="E845" s="30">
        <v>1</v>
      </c>
      <c r="F845" s="30">
        <f>IF(COUNTIF(Tableau8[Exclus], C845) &gt; 0, 1, 0)</f>
        <v>1</v>
      </c>
      <c r="G845" s="75" t="str">
        <f>'NACE_ 2008 Exclus'!D147</f>
        <v>Exclus suite au Décret SESAM si plus de 5 ETP occupés</v>
      </c>
      <c r="H845" s="47" t="str">
        <f t="shared" si="26"/>
        <v>NACE 2008 existant</v>
      </c>
      <c r="I845" s="47" t="str">
        <f t="shared" si="27"/>
        <v>Nace 2025 existant</v>
      </c>
      <c r="J845" s="25" t="s">
        <v>19</v>
      </c>
      <c r="K845" s="25"/>
      <c r="L845" s="25"/>
      <c r="M845" s="26"/>
    </row>
    <row r="846" spans="1:13" ht="38.25" x14ac:dyDescent="0.2">
      <c r="A846" s="49" t="s">
        <v>1389</v>
      </c>
      <c r="B846" s="26" t="s">
        <v>1391</v>
      </c>
      <c r="C846" s="49" t="s">
        <v>985</v>
      </c>
      <c r="D846" s="26" t="s">
        <v>1462</v>
      </c>
      <c r="E846" s="25">
        <v>1</v>
      </c>
      <c r="F846" s="30">
        <f>IF(COUNTIF(Tableau8[Exclus], C846) &gt; 0, 1, 0)</f>
        <v>1</v>
      </c>
      <c r="G846" s="75" t="str">
        <f>'NACE_ 2008 Exclus'!D170</f>
        <v>Exclus suite au Décret SESAM si plus de 5 ETP occupés</v>
      </c>
      <c r="H846" s="47" t="str">
        <f t="shared" si="26"/>
        <v>NACE 2008 existant</v>
      </c>
      <c r="I846" s="47" t="str">
        <f t="shared" si="27"/>
        <v>Nace 2025 existant</v>
      </c>
      <c r="J846" s="25" t="s">
        <v>18</v>
      </c>
      <c r="K846" s="25"/>
      <c r="L846" s="25"/>
      <c r="M846" s="25"/>
    </row>
    <row r="847" spans="1:13" ht="25.5" x14ac:dyDescent="0.2">
      <c r="A847" s="49" t="s">
        <v>1389</v>
      </c>
      <c r="B847" s="26" t="s">
        <v>1391</v>
      </c>
      <c r="C847" s="49" t="s">
        <v>1235</v>
      </c>
      <c r="D847" s="26" t="s">
        <v>1465</v>
      </c>
      <c r="E847" s="25">
        <v>1</v>
      </c>
      <c r="F847" s="30">
        <f>IF(COUNTIF(Tableau8[Exclus], C847) &gt; 0, 1, 0)</f>
        <v>1</v>
      </c>
      <c r="G847" s="75" t="str">
        <f>'NACE_ 2008 Exclus'!$D$172</f>
        <v>Exclus suite au Décret SESAM si plus de 5 ETP occupés</v>
      </c>
      <c r="H847" s="47" t="str">
        <f t="shared" si="26"/>
        <v>NACE 2008 existant</v>
      </c>
      <c r="I847" s="47" t="str">
        <f t="shared" si="27"/>
        <v>Nace 2025 existant</v>
      </c>
      <c r="J847" s="25" t="s">
        <v>18</v>
      </c>
      <c r="K847" s="25"/>
      <c r="L847" s="25"/>
      <c r="M847" s="25"/>
    </row>
    <row r="848" spans="1:13" ht="25.5" x14ac:dyDescent="0.2">
      <c r="A848" s="49" t="s">
        <v>1389</v>
      </c>
      <c r="B848" s="26" t="s">
        <v>1391</v>
      </c>
      <c r="C848" s="49" t="s">
        <v>1468</v>
      </c>
      <c r="D848" s="26" t="s">
        <v>1469</v>
      </c>
      <c r="E848" s="25">
        <v>1</v>
      </c>
      <c r="F848" s="30">
        <f>IF(COUNTIF(Tableau8[Exclus], C848) &gt; 0, 1, 0)</f>
        <v>1</v>
      </c>
      <c r="G848" s="75" t="str">
        <f>'NACE_ 2008 Exclus'!$D$173</f>
        <v>Exclus suite au Décret SESAM si plus de 5 ETP occupés</v>
      </c>
      <c r="H848" s="47" t="str">
        <f t="shared" si="26"/>
        <v>NACE 2008 existant</v>
      </c>
      <c r="I848" s="47" t="str">
        <f t="shared" si="27"/>
        <v>Non 2025</v>
      </c>
      <c r="J848" s="25" t="s">
        <v>18</v>
      </c>
      <c r="K848" s="25"/>
      <c r="L848" s="25"/>
      <c r="M848" s="25"/>
    </row>
    <row r="849" spans="1:13" ht="51" x14ac:dyDescent="0.2">
      <c r="A849" s="49" t="s">
        <v>1392</v>
      </c>
      <c r="B849" s="26" t="s">
        <v>1394</v>
      </c>
      <c r="C849" s="49" t="s">
        <v>1392</v>
      </c>
      <c r="D849" s="26" t="s">
        <v>2628</v>
      </c>
      <c r="E849" s="30">
        <v>1</v>
      </c>
      <c r="F849" s="30">
        <f>IF(COUNTIF(Tableau8[Exclus], C849) &gt; 0, 1, 0)</f>
        <v>1</v>
      </c>
      <c r="G849" s="75" t="str">
        <f>'NACE_ 2008 Exclus'!D148</f>
        <v>Exclus suite au Décret SESAM si plus de 5 ETP occupés</v>
      </c>
      <c r="H849" s="47" t="str">
        <f t="shared" si="26"/>
        <v>NACE 2008 existant</v>
      </c>
      <c r="I849" s="47" t="str">
        <f t="shared" si="27"/>
        <v>Nace 2025 existant</v>
      </c>
      <c r="J849" s="25" t="s">
        <v>19</v>
      </c>
      <c r="K849" s="25"/>
      <c r="L849" s="25"/>
      <c r="M849" s="26"/>
    </row>
    <row r="850" spans="1:13" ht="38.25" x14ac:dyDescent="0.2">
      <c r="A850" s="49" t="s">
        <v>1392</v>
      </c>
      <c r="B850" s="26" t="s">
        <v>1394</v>
      </c>
      <c r="C850" s="49" t="s">
        <v>985</v>
      </c>
      <c r="D850" s="26" t="s">
        <v>1462</v>
      </c>
      <c r="E850" s="37">
        <v>1</v>
      </c>
      <c r="F850" s="30">
        <f>IF(COUNTIF(Tableau8[Exclus], C850) &gt; 0, 1, 0)</f>
        <v>1</v>
      </c>
      <c r="G850" s="75" t="str">
        <f>'NACE_ 2008 Exclus'!D170</f>
        <v>Exclus suite au Décret SESAM si plus de 5 ETP occupés</v>
      </c>
      <c r="H850" s="47" t="str">
        <f t="shared" si="26"/>
        <v>NACE 2008 existant</v>
      </c>
      <c r="I850" s="47" t="str">
        <f t="shared" si="27"/>
        <v>Nace 2025 existant</v>
      </c>
      <c r="J850" s="25" t="s">
        <v>19</v>
      </c>
      <c r="K850" s="25"/>
      <c r="L850" s="25"/>
      <c r="M850" s="26" t="s">
        <v>2994</v>
      </c>
    </row>
    <row r="851" spans="1:13" ht="38.25" x14ac:dyDescent="0.2">
      <c r="A851" s="49" t="s">
        <v>1392</v>
      </c>
      <c r="B851" s="26" t="s">
        <v>1394</v>
      </c>
      <c r="C851" s="49" t="s">
        <v>1235</v>
      </c>
      <c r="D851" s="26" t="s">
        <v>1465</v>
      </c>
      <c r="E851" s="25">
        <v>1</v>
      </c>
      <c r="F851" s="30">
        <f>IF(COUNTIF(Tableau8[Exclus], C851) &gt; 0, 1, 0)</f>
        <v>1</v>
      </c>
      <c r="G851" s="75" t="str">
        <f>'NACE_ 2008 Exclus'!$D$172</f>
        <v>Exclus suite au Décret SESAM si plus de 5 ETP occupés</v>
      </c>
      <c r="H851" s="47" t="str">
        <f t="shared" si="26"/>
        <v>NACE 2008 existant</v>
      </c>
      <c r="I851" s="47" t="str">
        <f t="shared" si="27"/>
        <v>Nace 2025 existant</v>
      </c>
      <c r="J851" s="25" t="s">
        <v>18</v>
      </c>
      <c r="K851" s="25"/>
      <c r="L851" s="25"/>
      <c r="M851" s="25"/>
    </row>
    <row r="852" spans="1:13" ht="38.25" x14ac:dyDescent="0.2">
      <c r="A852" s="49" t="s">
        <v>1392</v>
      </c>
      <c r="B852" s="26" t="s">
        <v>1394</v>
      </c>
      <c r="C852" s="49" t="s">
        <v>1468</v>
      </c>
      <c r="D852" s="26" t="s">
        <v>1469</v>
      </c>
      <c r="E852" s="25">
        <v>1</v>
      </c>
      <c r="F852" s="30">
        <f>IF(COUNTIF(Tableau8[Exclus], C852) &gt; 0, 1, 0)</f>
        <v>1</v>
      </c>
      <c r="G852" s="75" t="str">
        <f>'NACE_ 2008 Exclus'!$D$173</f>
        <v>Exclus suite au Décret SESAM si plus de 5 ETP occupés</v>
      </c>
      <c r="H852" s="47" t="str">
        <f t="shared" si="26"/>
        <v>NACE 2008 existant</v>
      </c>
      <c r="I852" s="47" t="str">
        <f t="shared" si="27"/>
        <v>Non 2025</v>
      </c>
      <c r="J852" s="25" t="s">
        <v>18</v>
      </c>
      <c r="K852" s="25"/>
      <c r="L852" s="25"/>
      <c r="M852" s="25"/>
    </row>
    <row r="853" spans="1:13" ht="25.5" x14ac:dyDescent="0.2">
      <c r="A853" s="49" t="s">
        <v>1395</v>
      </c>
      <c r="B853" s="26" t="s">
        <v>1397</v>
      </c>
      <c r="C853" s="49" t="s">
        <v>1395</v>
      </c>
      <c r="D853" s="26" t="s">
        <v>2627</v>
      </c>
      <c r="E853" s="30">
        <v>1</v>
      </c>
      <c r="F853" s="30">
        <f>IF(COUNTIF(Tableau8[Exclus], C853) &gt; 0, 1, 0)</f>
        <v>1</v>
      </c>
      <c r="G853" s="75" t="str">
        <f>'NACE_ 2008 Exclus'!D149</f>
        <v>Exclus suite au Décret SESAM si plus de 5 ETP occupés</v>
      </c>
      <c r="H853" s="47" t="str">
        <f t="shared" si="26"/>
        <v>NACE 2008 existant</v>
      </c>
      <c r="I853" s="47" t="str">
        <f t="shared" si="27"/>
        <v>Nace 2025 existant</v>
      </c>
      <c r="J853" s="25" t="s">
        <v>19</v>
      </c>
      <c r="K853" s="25"/>
      <c r="L853" s="25"/>
      <c r="M853" s="26"/>
    </row>
    <row r="854" spans="1:13" ht="38.25" x14ac:dyDescent="0.2">
      <c r="A854" s="49" t="s">
        <v>1395</v>
      </c>
      <c r="B854" s="26" t="s">
        <v>1397</v>
      </c>
      <c r="C854" s="49" t="s">
        <v>985</v>
      </c>
      <c r="D854" s="26" t="s">
        <v>1462</v>
      </c>
      <c r="E854" s="25">
        <v>1</v>
      </c>
      <c r="F854" s="30">
        <f>IF(COUNTIF(Tableau8[Exclus], C854) &gt; 0, 1, 0)</f>
        <v>1</v>
      </c>
      <c r="G854" s="75" t="str">
        <f>'NACE_ 2008 Exclus'!D170</f>
        <v>Exclus suite au Décret SESAM si plus de 5 ETP occupés</v>
      </c>
      <c r="H854" s="47" t="str">
        <f t="shared" si="26"/>
        <v>NACE 2008 existant</v>
      </c>
      <c r="I854" s="47" t="str">
        <f t="shared" si="27"/>
        <v>Nace 2025 existant</v>
      </c>
      <c r="J854" s="25" t="s">
        <v>18</v>
      </c>
      <c r="K854" s="25"/>
      <c r="L854" s="25"/>
      <c r="M854" s="25"/>
    </row>
    <row r="855" spans="1:13" ht="25.5" x14ac:dyDescent="0.2">
      <c r="A855" s="49" t="s">
        <v>1395</v>
      </c>
      <c r="B855" s="26" t="s">
        <v>1397</v>
      </c>
      <c r="C855" s="49" t="s">
        <v>1235</v>
      </c>
      <c r="D855" s="26" t="s">
        <v>1465</v>
      </c>
      <c r="E855" s="25">
        <v>1</v>
      </c>
      <c r="F855" s="30">
        <f>IF(COUNTIF(Tableau8[Exclus], C855) &gt; 0, 1, 0)</f>
        <v>1</v>
      </c>
      <c r="G855" s="75" t="str">
        <f>'NACE_ 2008 Exclus'!$D$172</f>
        <v>Exclus suite au Décret SESAM si plus de 5 ETP occupés</v>
      </c>
      <c r="H855" s="47" t="str">
        <f t="shared" si="26"/>
        <v>NACE 2008 existant</v>
      </c>
      <c r="I855" s="47" t="str">
        <f t="shared" si="27"/>
        <v>Nace 2025 existant</v>
      </c>
      <c r="J855" s="25" t="s">
        <v>18</v>
      </c>
      <c r="K855" s="25"/>
      <c r="L855" s="25"/>
      <c r="M855" s="25"/>
    </row>
    <row r="856" spans="1:13" ht="25.5" x14ac:dyDescent="0.2">
      <c r="A856" s="49" t="s">
        <v>1395</v>
      </c>
      <c r="B856" s="26" t="s">
        <v>1397</v>
      </c>
      <c r="C856" s="49" t="s">
        <v>1468</v>
      </c>
      <c r="D856" s="26" t="s">
        <v>1469</v>
      </c>
      <c r="E856" s="25">
        <v>1</v>
      </c>
      <c r="F856" s="30">
        <f>IF(COUNTIF(Tableau8[Exclus], C856) &gt; 0, 1, 0)</f>
        <v>1</v>
      </c>
      <c r="G856" s="75" t="str">
        <f>'NACE_ 2008 Exclus'!$D$173</f>
        <v>Exclus suite au Décret SESAM si plus de 5 ETP occupés</v>
      </c>
      <c r="H856" s="47" t="str">
        <f t="shared" si="26"/>
        <v>NACE 2008 existant</v>
      </c>
      <c r="I856" s="47" t="str">
        <f t="shared" si="27"/>
        <v>Non 2025</v>
      </c>
      <c r="J856" s="25" t="s">
        <v>18</v>
      </c>
      <c r="K856" s="25"/>
      <c r="L856" s="25"/>
      <c r="M856" s="25"/>
    </row>
    <row r="857" spans="1:13" ht="25.5" x14ac:dyDescent="0.2">
      <c r="A857" s="49" t="s">
        <v>1398</v>
      </c>
      <c r="B857" s="26" t="s">
        <v>2625</v>
      </c>
      <c r="C857" s="49" t="s">
        <v>1398</v>
      </c>
      <c r="D857" s="26" t="s">
        <v>2626</v>
      </c>
      <c r="E857" s="30">
        <v>1</v>
      </c>
      <c r="F857" s="30">
        <f>IF(COUNTIF(Tableau8[Exclus], C857) &gt; 0, 1, 0)</f>
        <v>1</v>
      </c>
      <c r="G857" s="75" t="str">
        <f>'NACE_ 2008 Exclus'!D150</f>
        <v>Exclus suite au Décret SESAM si plus de 5 ETP occupés</v>
      </c>
      <c r="H857" s="47" t="str">
        <f t="shared" si="26"/>
        <v>NACE 2008 existant</v>
      </c>
      <c r="I857" s="47" t="str">
        <f t="shared" si="27"/>
        <v>Nace 2025 existant</v>
      </c>
      <c r="J857" s="25" t="s">
        <v>19</v>
      </c>
      <c r="K857" s="25"/>
      <c r="L857" s="25"/>
      <c r="M857" s="26"/>
    </row>
    <row r="858" spans="1:13" ht="38.25" x14ac:dyDescent="0.2">
      <c r="A858" s="49" t="s">
        <v>1398</v>
      </c>
      <c r="B858" s="26" t="s">
        <v>1400</v>
      </c>
      <c r="C858" s="49" t="s">
        <v>985</v>
      </c>
      <c r="D858" s="26" t="s">
        <v>1462</v>
      </c>
      <c r="E858" s="25">
        <v>1</v>
      </c>
      <c r="F858" s="30">
        <f>IF(COUNTIF(Tableau8[Exclus], C858) &gt; 0, 1, 0)</f>
        <v>1</v>
      </c>
      <c r="G858" s="75" t="str">
        <f>'NACE_ 2008 Exclus'!D170</f>
        <v>Exclus suite au Décret SESAM si plus de 5 ETP occupés</v>
      </c>
      <c r="H858" s="47" t="str">
        <f t="shared" si="26"/>
        <v>NACE 2008 existant</v>
      </c>
      <c r="I858" s="47" t="str">
        <f t="shared" si="27"/>
        <v>Nace 2025 existant</v>
      </c>
      <c r="J858" s="25" t="s">
        <v>18</v>
      </c>
      <c r="K858" s="25"/>
      <c r="L858" s="25"/>
      <c r="M858" s="25"/>
    </row>
    <row r="859" spans="1:13" ht="25.5" x14ac:dyDescent="0.2">
      <c r="A859" s="49" t="s">
        <v>1398</v>
      </c>
      <c r="B859" s="26" t="s">
        <v>1400</v>
      </c>
      <c r="C859" s="49" t="s">
        <v>1235</v>
      </c>
      <c r="D859" s="26" t="s">
        <v>1465</v>
      </c>
      <c r="E859" s="25">
        <v>1</v>
      </c>
      <c r="F859" s="30">
        <f>IF(COUNTIF(Tableau8[Exclus], C859) &gt; 0, 1, 0)</f>
        <v>1</v>
      </c>
      <c r="G859" s="75" t="str">
        <f>'NACE_ 2008 Exclus'!$D$172</f>
        <v>Exclus suite au Décret SESAM si plus de 5 ETP occupés</v>
      </c>
      <c r="H859" s="47" t="str">
        <f t="shared" si="26"/>
        <v>NACE 2008 existant</v>
      </c>
      <c r="I859" s="47" t="str">
        <f t="shared" si="27"/>
        <v>Nace 2025 existant</v>
      </c>
      <c r="J859" s="25" t="s">
        <v>18</v>
      </c>
      <c r="K859" s="25"/>
      <c r="L859" s="25"/>
      <c r="M859" s="25"/>
    </row>
    <row r="860" spans="1:13" ht="25.5" x14ac:dyDescent="0.2">
      <c r="A860" s="49" t="s">
        <v>1398</v>
      </c>
      <c r="B860" s="26" t="s">
        <v>1400</v>
      </c>
      <c r="C860" s="49" t="s">
        <v>1468</v>
      </c>
      <c r="D860" s="26" t="s">
        <v>1469</v>
      </c>
      <c r="E860" s="25">
        <v>1</v>
      </c>
      <c r="F860" s="30">
        <f>IF(COUNTIF(Tableau8[Exclus], C860) &gt; 0, 1, 0)</f>
        <v>1</v>
      </c>
      <c r="G860" s="75" t="str">
        <f>'NACE_ 2008 Exclus'!$D$173</f>
        <v>Exclus suite au Décret SESAM si plus de 5 ETP occupés</v>
      </c>
      <c r="H860" s="47" t="str">
        <f t="shared" si="26"/>
        <v>NACE 2008 existant</v>
      </c>
      <c r="I860" s="47" t="str">
        <f t="shared" si="27"/>
        <v>Non 2025</v>
      </c>
      <c r="J860" s="25" t="s">
        <v>18</v>
      </c>
      <c r="K860" s="25"/>
      <c r="L860" s="25"/>
      <c r="M860" s="25"/>
    </row>
    <row r="861" spans="1:13" ht="25.5" x14ac:dyDescent="0.2">
      <c r="A861" s="49" t="s">
        <v>1401</v>
      </c>
      <c r="B861" s="26" t="s">
        <v>1403</v>
      </c>
      <c r="C861" s="49" t="s">
        <v>1401</v>
      </c>
      <c r="D861" s="26" t="s">
        <v>2624</v>
      </c>
      <c r="E861" s="30">
        <v>1</v>
      </c>
      <c r="F861" s="30">
        <f>IF(COUNTIF(Tableau8[Exclus], C861) &gt; 0, 1, 0)</f>
        <v>1</v>
      </c>
      <c r="G861" s="75" t="str">
        <f>'NACE_ 2008 Exclus'!D151</f>
        <v>Exclus suite au Décret SESAM si plus de 5 ETP occupés</v>
      </c>
      <c r="H861" s="47" t="str">
        <f t="shared" si="26"/>
        <v>NACE 2008 existant</v>
      </c>
      <c r="I861" s="47" t="str">
        <f t="shared" si="27"/>
        <v>Nace 2025 existant</v>
      </c>
      <c r="J861" s="25" t="s">
        <v>19</v>
      </c>
      <c r="K861" s="25"/>
      <c r="L861" s="25"/>
      <c r="M861" s="26"/>
    </row>
    <row r="862" spans="1:13" ht="25.5" x14ac:dyDescent="0.2">
      <c r="A862" s="49" t="s">
        <v>1401</v>
      </c>
      <c r="B862" s="26" t="s">
        <v>1403</v>
      </c>
      <c r="C862" s="49" t="s">
        <v>1235</v>
      </c>
      <c r="D862" s="26" t="s">
        <v>1465</v>
      </c>
      <c r="E862" s="25">
        <v>1</v>
      </c>
      <c r="F862" s="30">
        <f>IF(COUNTIF(Tableau8[Exclus], C862) &gt; 0, 1, 0)</f>
        <v>1</v>
      </c>
      <c r="G862" s="75" t="str">
        <f>'NACE_ 2008 Exclus'!$D$172</f>
        <v>Exclus suite au Décret SESAM si plus de 5 ETP occupés</v>
      </c>
      <c r="H862" s="47" t="str">
        <f t="shared" si="26"/>
        <v>NACE 2008 existant</v>
      </c>
      <c r="I862" s="47" t="str">
        <f t="shared" si="27"/>
        <v>Nace 2025 existant</v>
      </c>
      <c r="J862" s="25" t="s">
        <v>18</v>
      </c>
      <c r="K862" s="25"/>
      <c r="L862" s="25"/>
      <c r="M862" s="25"/>
    </row>
    <row r="863" spans="1:13" ht="51" x14ac:dyDescent="0.2">
      <c r="A863" s="49" t="s">
        <v>1406</v>
      </c>
      <c r="B863" s="26" t="s">
        <v>1407</v>
      </c>
      <c r="C863" s="49" t="s">
        <v>1404</v>
      </c>
      <c r="D863" s="26" t="s">
        <v>1405</v>
      </c>
      <c r="E863" s="30">
        <v>1</v>
      </c>
      <c r="F863" s="30">
        <f>IF(COUNTIF(Tableau8[Exclus], C863) &gt; 0, 1, 0)</f>
        <v>1</v>
      </c>
      <c r="G863" s="75" t="str">
        <f>'NACE_ 2008 Exclus'!D152</f>
        <v>Exclus suite au décret Sesam sauf si l’activité est exercée majoritairement dans des crèches et des garderies d’enfants qui n’occupent pas plus de 5 ETP</v>
      </c>
      <c r="H863" s="47" t="str">
        <f t="shared" si="26"/>
        <v>Non 2008</v>
      </c>
      <c r="I863" s="47" t="str">
        <f t="shared" si="27"/>
        <v>Non 2025</v>
      </c>
      <c r="J863" s="25" t="s">
        <v>19</v>
      </c>
      <c r="K863" s="25"/>
      <c r="L863" s="25"/>
      <c r="M863" s="26" t="s">
        <v>2994</v>
      </c>
    </row>
    <row r="864" spans="1:13" ht="51" x14ac:dyDescent="0.2">
      <c r="A864" s="49" t="s">
        <v>1406</v>
      </c>
      <c r="B864" s="26" t="s">
        <v>1407</v>
      </c>
      <c r="C864" s="49" t="s">
        <v>1463</v>
      </c>
      <c r="D864" s="26" t="s">
        <v>1464</v>
      </c>
      <c r="E864" s="25">
        <v>1</v>
      </c>
      <c r="F864" s="30">
        <f>IF(COUNTIF(Tableau8[Exclus], C864) &gt; 0, 1, 0)</f>
        <v>1</v>
      </c>
      <c r="G864" s="75" t="str">
        <f>'NACE_ 2008 Exclus'!$D$171</f>
        <v>Exclus suite au Décret SESAM si plus de 5 ETP occupés</v>
      </c>
      <c r="H864" s="47" t="str">
        <f t="shared" si="26"/>
        <v>Non 2008</v>
      </c>
      <c r="I864" s="47" t="str">
        <f t="shared" si="27"/>
        <v>Non 2025</v>
      </c>
      <c r="J864" s="25" t="s">
        <v>18</v>
      </c>
      <c r="K864" s="25"/>
      <c r="L864" s="25"/>
      <c r="M864" s="25"/>
    </row>
    <row r="865" spans="1:13" ht="51" x14ac:dyDescent="0.2">
      <c r="A865" s="49" t="s">
        <v>1406</v>
      </c>
      <c r="B865" s="26" t="s">
        <v>1407</v>
      </c>
      <c r="C865" s="49" t="s">
        <v>1235</v>
      </c>
      <c r="D865" s="26" t="s">
        <v>1465</v>
      </c>
      <c r="E865" s="25">
        <v>1</v>
      </c>
      <c r="F865" s="30">
        <f>IF(COUNTIF(Tableau8[Exclus], C865) &gt; 0, 1, 0)</f>
        <v>1</v>
      </c>
      <c r="G865" s="75" t="str">
        <f>'NACE_ 2008 Exclus'!$D$172</f>
        <v>Exclus suite au Décret SESAM si plus de 5 ETP occupés</v>
      </c>
      <c r="H865" s="47" t="str">
        <f t="shared" si="26"/>
        <v>Non 2008</v>
      </c>
      <c r="I865" s="47" t="str">
        <f t="shared" si="27"/>
        <v>Nace 2025 existant</v>
      </c>
      <c r="J865" s="25" t="s">
        <v>18</v>
      </c>
      <c r="K865" s="25"/>
      <c r="L865" s="25"/>
      <c r="M865" s="25"/>
    </row>
    <row r="866" spans="1:13" ht="51" x14ac:dyDescent="0.2">
      <c r="A866" s="49" t="s">
        <v>1406</v>
      </c>
      <c r="B866" s="26" t="s">
        <v>1407</v>
      </c>
      <c r="C866" s="49" t="s">
        <v>1468</v>
      </c>
      <c r="D866" s="26" t="s">
        <v>1469</v>
      </c>
      <c r="E866" s="25">
        <v>1</v>
      </c>
      <c r="F866" s="30">
        <f>IF(COUNTIF(Tableau8[Exclus], C866) &gt; 0, 1, 0)</f>
        <v>1</v>
      </c>
      <c r="G866" s="75" t="str">
        <f>'NACE_ 2008 Exclus'!$D$173</f>
        <v>Exclus suite au Décret SESAM si plus de 5 ETP occupés</v>
      </c>
      <c r="H866" s="47" t="str">
        <f t="shared" si="26"/>
        <v>Non 2008</v>
      </c>
      <c r="I866" s="47" t="str">
        <f t="shared" si="27"/>
        <v>Non 2025</v>
      </c>
      <c r="J866" s="25" t="s">
        <v>18</v>
      </c>
      <c r="K866" s="25"/>
      <c r="L866" s="25"/>
      <c r="M866" s="25"/>
    </row>
    <row r="867" spans="1:13" ht="38.25" x14ac:dyDescent="0.2">
      <c r="A867" s="49" t="s">
        <v>1425</v>
      </c>
      <c r="B867" s="26" t="s">
        <v>1426</v>
      </c>
      <c r="C867" s="49" t="s">
        <v>1423</v>
      </c>
      <c r="D867" s="26" t="s">
        <v>1424</v>
      </c>
      <c r="E867" s="30">
        <v>1</v>
      </c>
      <c r="F867" s="30">
        <f>IF(COUNTIF(Tableau8[Exclus], C867) &gt; 0, 1, 0)</f>
        <v>1</v>
      </c>
      <c r="G867" s="75" t="str">
        <f>'NACE_ 2008 Exclus'!D158</f>
        <v>Exclus suite au décret Sesam sauf si l’activité est exercée majoritairement dans des crèches et des garderies d’enfants qui n’occupent pas plus de 5 ETP</v>
      </c>
      <c r="H867" s="47" t="str">
        <f t="shared" si="26"/>
        <v>Non 2008</v>
      </c>
      <c r="I867" s="47" t="str">
        <f t="shared" si="27"/>
        <v>Nace 2025 existant</v>
      </c>
      <c r="J867" s="25" t="s">
        <v>19</v>
      </c>
      <c r="K867" s="25"/>
      <c r="L867" s="25"/>
      <c r="M867" s="26" t="s">
        <v>2994</v>
      </c>
    </row>
    <row r="868" spans="1:13" ht="38.25" x14ac:dyDescent="0.2">
      <c r="A868" s="49" t="s">
        <v>1425</v>
      </c>
      <c r="B868" s="26" t="s">
        <v>1426</v>
      </c>
      <c r="C868" s="49" t="s">
        <v>1463</v>
      </c>
      <c r="D868" s="26" t="s">
        <v>1464</v>
      </c>
      <c r="E868" s="25">
        <v>1</v>
      </c>
      <c r="F868" s="30">
        <f>IF(COUNTIF(Tableau8[Exclus], C868) &gt; 0, 1, 0)</f>
        <v>1</v>
      </c>
      <c r="G868" s="75" t="str">
        <f>'NACE_ 2008 Exclus'!$D$171</f>
        <v>Exclus suite au Décret SESAM si plus de 5 ETP occupés</v>
      </c>
      <c r="H868" s="47" t="str">
        <f t="shared" si="26"/>
        <v>Non 2008</v>
      </c>
      <c r="I868" s="47" t="str">
        <f t="shared" si="27"/>
        <v>Non 2025</v>
      </c>
      <c r="J868" s="25" t="s">
        <v>18</v>
      </c>
      <c r="K868" s="25"/>
      <c r="L868" s="25"/>
      <c r="M868" s="25"/>
    </row>
    <row r="869" spans="1:13" ht="38.25" x14ac:dyDescent="0.2">
      <c r="A869" s="49" t="s">
        <v>1425</v>
      </c>
      <c r="B869" s="26" t="s">
        <v>1426</v>
      </c>
      <c r="C869" s="49" t="s">
        <v>1235</v>
      </c>
      <c r="D869" s="26" t="s">
        <v>1465</v>
      </c>
      <c r="E869" s="25">
        <v>1</v>
      </c>
      <c r="F869" s="30">
        <f>IF(COUNTIF(Tableau8[Exclus], C869) &gt; 0, 1, 0)</f>
        <v>1</v>
      </c>
      <c r="G869" s="75" t="str">
        <f>'NACE_ 2008 Exclus'!$D$172</f>
        <v>Exclus suite au Décret SESAM si plus de 5 ETP occupés</v>
      </c>
      <c r="H869" s="47" t="str">
        <f t="shared" si="26"/>
        <v>Non 2008</v>
      </c>
      <c r="I869" s="47" t="str">
        <f t="shared" si="27"/>
        <v>Nace 2025 existant</v>
      </c>
      <c r="J869" s="25" t="s">
        <v>18</v>
      </c>
      <c r="K869" s="25"/>
      <c r="L869" s="25"/>
      <c r="M869" s="25"/>
    </row>
    <row r="870" spans="1:13" ht="38.25" x14ac:dyDescent="0.2">
      <c r="A870" s="49" t="s">
        <v>1425</v>
      </c>
      <c r="B870" s="26" t="s">
        <v>1426</v>
      </c>
      <c r="C870" s="49" t="s">
        <v>1468</v>
      </c>
      <c r="D870" s="26" t="s">
        <v>1469</v>
      </c>
      <c r="E870" s="25">
        <v>1</v>
      </c>
      <c r="F870" s="30">
        <f>IF(COUNTIF(Tableau8[Exclus], C870) &gt; 0, 1, 0)</f>
        <v>1</v>
      </c>
      <c r="G870" s="75" t="str">
        <f>'NACE_ 2008 Exclus'!$D$173</f>
        <v>Exclus suite au Décret SESAM si plus de 5 ETP occupés</v>
      </c>
      <c r="H870" s="47" t="str">
        <f t="shared" si="26"/>
        <v>Non 2008</v>
      </c>
      <c r="I870" s="47" t="str">
        <f t="shared" si="27"/>
        <v>Non 2025</v>
      </c>
      <c r="J870" s="25" t="s">
        <v>18</v>
      </c>
      <c r="K870" s="25"/>
      <c r="L870" s="25"/>
      <c r="M870" s="25"/>
    </row>
    <row r="871" spans="1:13" ht="25.5" x14ac:dyDescent="0.2">
      <c r="A871" s="49" t="s">
        <v>1408</v>
      </c>
      <c r="B871" s="26" t="s">
        <v>2622</v>
      </c>
      <c r="C871" s="49" t="s">
        <v>1408</v>
      </c>
      <c r="D871" s="26" t="s">
        <v>2623</v>
      </c>
      <c r="E871" s="30">
        <v>1</v>
      </c>
      <c r="F871" s="30">
        <f>IF(COUNTIF(Tableau8[Exclus], C871) &gt; 0, 1, 0)</f>
        <v>1</v>
      </c>
      <c r="G871" s="75" t="str">
        <f>'NACE_ 2008 Exclus'!D153</f>
        <v>Exclus suite au Décret SESAM si plus de 5 ETP occupés</v>
      </c>
      <c r="H871" s="47" t="str">
        <f t="shared" si="26"/>
        <v>NACE 2008 existant</v>
      </c>
      <c r="I871" s="47" t="str">
        <f t="shared" si="27"/>
        <v>Nace 2025 existant</v>
      </c>
      <c r="J871" s="25" t="s">
        <v>19</v>
      </c>
      <c r="K871" s="25"/>
      <c r="L871" s="25"/>
      <c r="M871" s="26"/>
    </row>
    <row r="872" spans="1:13" ht="25.5" x14ac:dyDescent="0.2">
      <c r="A872" s="49" t="s">
        <v>1408</v>
      </c>
      <c r="B872" s="26" t="s">
        <v>1410</v>
      </c>
      <c r="C872" s="49" t="s">
        <v>1463</v>
      </c>
      <c r="D872" s="26" t="s">
        <v>1464</v>
      </c>
      <c r="E872" s="25">
        <v>1</v>
      </c>
      <c r="F872" s="30">
        <f>IF(COUNTIF(Tableau8[Exclus], C872) &gt; 0, 1, 0)</f>
        <v>1</v>
      </c>
      <c r="G872" s="75" t="str">
        <f>'NACE_ 2008 Exclus'!$D$171</f>
        <v>Exclus suite au Décret SESAM si plus de 5 ETP occupés</v>
      </c>
      <c r="H872" s="47" t="str">
        <f t="shared" si="26"/>
        <v>NACE 2008 existant</v>
      </c>
      <c r="I872" s="47" t="str">
        <f t="shared" si="27"/>
        <v>Non 2025</v>
      </c>
      <c r="J872" s="25" t="s">
        <v>18</v>
      </c>
      <c r="K872" s="25"/>
      <c r="L872" s="25"/>
      <c r="M872" s="25"/>
    </row>
    <row r="873" spans="1:13" ht="25.5" x14ac:dyDescent="0.2">
      <c r="A873" s="49" t="s">
        <v>1408</v>
      </c>
      <c r="B873" s="26" t="s">
        <v>1410</v>
      </c>
      <c r="C873" s="49" t="s">
        <v>1235</v>
      </c>
      <c r="D873" s="26" t="s">
        <v>1465</v>
      </c>
      <c r="E873" s="25">
        <v>1</v>
      </c>
      <c r="F873" s="30">
        <f>IF(COUNTIF(Tableau8[Exclus], C873) &gt; 0, 1, 0)</f>
        <v>1</v>
      </c>
      <c r="G873" s="75" t="str">
        <f>'NACE_ 2008 Exclus'!$D$172</f>
        <v>Exclus suite au Décret SESAM si plus de 5 ETP occupés</v>
      </c>
      <c r="H873" s="47" t="str">
        <f t="shared" si="26"/>
        <v>NACE 2008 existant</v>
      </c>
      <c r="I873" s="47" t="str">
        <f t="shared" si="27"/>
        <v>Nace 2025 existant</v>
      </c>
      <c r="J873" s="25" t="s">
        <v>18</v>
      </c>
      <c r="K873" s="25"/>
      <c r="L873" s="25"/>
      <c r="M873" s="25"/>
    </row>
    <row r="874" spans="1:13" ht="25.5" x14ac:dyDescent="0.2">
      <c r="A874" s="49" t="s">
        <v>1408</v>
      </c>
      <c r="B874" s="26" t="s">
        <v>1410</v>
      </c>
      <c r="C874" s="49" t="s">
        <v>1468</v>
      </c>
      <c r="D874" s="26" t="s">
        <v>1469</v>
      </c>
      <c r="E874" s="25">
        <v>1</v>
      </c>
      <c r="F874" s="30">
        <f>IF(COUNTIF(Tableau8[Exclus], C874) &gt; 0, 1, 0)</f>
        <v>1</v>
      </c>
      <c r="G874" s="75" t="str">
        <f>'NACE_ 2008 Exclus'!$D$173</f>
        <v>Exclus suite au Décret SESAM si plus de 5 ETP occupés</v>
      </c>
      <c r="H874" s="47" t="str">
        <f t="shared" si="26"/>
        <v>NACE 2008 existant</v>
      </c>
      <c r="I874" s="47" t="str">
        <f t="shared" si="27"/>
        <v>Non 2025</v>
      </c>
      <c r="J874" s="25" t="s">
        <v>18</v>
      </c>
      <c r="K874" s="25"/>
      <c r="L874" s="25"/>
      <c r="M874" s="25"/>
    </row>
    <row r="875" spans="1:13" ht="25.5" x14ac:dyDescent="0.2">
      <c r="A875" s="49" t="s">
        <v>1411</v>
      </c>
      <c r="B875" s="26" t="s">
        <v>1413</v>
      </c>
      <c r="C875" s="49" t="s">
        <v>1411</v>
      </c>
      <c r="D875" s="26" t="s">
        <v>2621</v>
      </c>
      <c r="E875" s="30">
        <v>1</v>
      </c>
      <c r="F875" s="30">
        <f>IF(COUNTIF(Tableau8[Exclus], C875) &gt; 0, 1, 0)</f>
        <v>1</v>
      </c>
      <c r="G875" s="75" t="str">
        <f>'NACE_ 2008 Exclus'!D154</f>
        <v>Exclus suite au Décret SESAM si plus de 5 ETP occupés</v>
      </c>
      <c r="H875" s="47" t="str">
        <f t="shared" si="26"/>
        <v>NACE 2008 existant</v>
      </c>
      <c r="I875" s="47" t="str">
        <f t="shared" si="27"/>
        <v>Nace 2025 existant</v>
      </c>
      <c r="J875" s="25" t="s">
        <v>19</v>
      </c>
      <c r="K875" s="25"/>
      <c r="L875" s="25"/>
      <c r="M875" s="26"/>
    </row>
    <row r="876" spans="1:13" ht="25.5" x14ac:dyDescent="0.2">
      <c r="A876" s="49" t="s">
        <v>1411</v>
      </c>
      <c r="B876" s="26" t="s">
        <v>1413</v>
      </c>
      <c r="C876" s="49" t="s">
        <v>1463</v>
      </c>
      <c r="D876" s="26" t="s">
        <v>1464</v>
      </c>
      <c r="E876" s="25">
        <v>1</v>
      </c>
      <c r="F876" s="30">
        <f>IF(COUNTIF(Tableau8[Exclus], C876) &gt; 0, 1, 0)</f>
        <v>1</v>
      </c>
      <c r="G876" s="75" t="str">
        <f>'NACE_ 2008 Exclus'!$D$171</f>
        <v>Exclus suite au Décret SESAM si plus de 5 ETP occupés</v>
      </c>
      <c r="H876" s="47" t="str">
        <f t="shared" si="26"/>
        <v>NACE 2008 existant</v>
      </c>
      <c r="I876" s="47" t="str">
        <f t="shared" si="27"/>
        <v>Non 2025</v>
      </c>
      <c r="J876" s="25" t="s">
        <v>18</v>
      </c>
      <c r="K876" s="25"/>
      <c r="L876" s="25"/>
      <c r="M876" s="25"/>
    </row>
    <row r="877" spans="1:13" ht="25.5" x14ac:dyDescent="0.2">
      <c r="A877" s="49" t="s">
        <v>1411</v>
      </c>
      <c r="B877" s="26" t="s">
        <v>1413</v>
      </c>
      <c r="C877" s="49" t="s">
        <v>1235</v>
      </c>
      <c r="D877" s="26" t="s">
        <v>1465</v>
      </c>
      <c r="E877" s="25">
        <v>1</v>
      </c>
      <c r="F877" s="30">
        <f>IF(COUNTIF(Tableau8[Exclus], C877) &gt; 0, 1, 0)</f>
        <v>1</v>
      </c>
      <c r="G877" s="75" t="str">
        <f>'NACE_ 2008 Exclus'!$D$172</f>
        <v>Exclus suite au Décret SESAM si plus de 5 ETP occupés</v>
      </c>
      <c r="H877" s="47" t="str">
        <f t="shared" si="26"/>
        <v>NACE 2008 existant</v>
      </c>
      <c r="I877" s="47" t="str">
        <f t="shared" si="27"/>
        <v>Nace 2025 existant</v>
      </c>
      <c r="J877" s="25" t="s">
        <v>18</v>
      </c>
      <c r="K877" s="25"/>
      <c r="L877" s="25"/>
      <c r="M877" s="25"/>
    </row>
    <row r="878" spans="1:13" ht="25.5" x14ac:dyDescent="0.2">
      <c r="A878" s="49" t="s">
        <v>1411</v>
      </c>
      <c r="B878" s="26" t="s">
        <v>1413</v>
      </c>
      <c r="C878" s="49" t="s">
        <v>1468</v>
      </c>
      <c r="D878" s="26" t="s">
        <v>1469</v>
      </c>
      <c r="E878" s="25">
        <v>1</v>
      </c>
      <c r="F878" s="30">
        <f>IF(COUNTIF(Tableau8[Exclus], C878) &gt; 0, 1, 0)</f>
        <v>1</v>
      </c>
      <c r="G878" s="75" t="str">
        <f>'NACE_ 2008 Exclus'!$D$173</f>
        <v>Exclus suite au Décret SESAM si plus de 5 ETP occupés</v>
      </c>
      <c r="H878" s="47" t="str">
        <f t="shared" si="26"/>
        <v>NACE 2008 existant</v>
      </c>
      <c r="I878" s="47" t="str">
        <f t="shared" si="27"/>
        <v>Non 2025</v>
      </c>
      <c r="J878" s="25" t="s">
        <v>18</v>
      </c>
      <c r="K878" s="25"/>
      <c r="L878" s="25"/>
      <c r="M878" s="25"/>
    </row>
    <row r="879" spans="1:13" ht="38.25" x14ac:dyDescent="0.2">
      <c r="A879" s="49" t="s">
        <v>1414</v>
      </c>
      <c r="B879" s="26" t="s">
        <v>1416</v>
      </c>
      <c r="C879" s="49" t="s">
        <v>1414</v>
      </c>
      <c r="D879" s="26" t="s">
        <v>2620</v>
      </c>
      <c r="E879" s="30">
        <v>1</v>
      </c>
      <c r="F879" s="30">
        <f>IF(COUNTIF(Tableau8[Exclus], C879) &gt; 0, 1, 0)</f>
        <v>1</v>
      </c>
      <c r="G879" s="75" t="str">
        <f>'NACE_ 2008 Exclus'!D155</f>
        <v>Exclus suite au Décret SESAM si plus de 5 ETP occupés</v>
      </c>
      <c r="H879" s="47" t="str">
        <f t="shared" si="26"/>
        <v>NACE 2008 existant</v>
      </c>
      <c r="I879" s="47" t="str">
        <f t="shared" si="27"/>
        <v>Nace 2025 existant</v>
      </c>
      <c r="J879" s="25" t="s">
        <v>19</v>
      </c>
      <c r="K879" s="25"/>
      <c r="L879" s="25"/>
      <c r="M879" s="26"/>
    </row>
    <row r="880" spans="1:13" ht="38.25" x14ac:dyDescent="0.2">
      <c r="A880" s="49" t="s">
        <v>1414</v>
      </c>
      <c r="B880" s="26" t="s">
        <v>1416</v>
      </c>
      <c r="C880" s="49" t="s">
        <v>1463</v>
      </c>
      <c r="D880" s="26" t="s">
        <v>1464</v>
      </c>
      <c r="E880" s="25">
        <v>1</v>
      </c>
      <c r="F880" s="30">
        <f>IF(COUNTIF(Tableau8[Exclus], C880) &gt; 0, 1, 0)</f>
        <v>1</v>
      </c>
      <c r="G880" s="75" t="str">
        <f>'NACE_ 2008 Exclus'!$D$171</f>
        <v>Exclus suite au Décret SESAM si plus de 5 ETP occupés</v>
      </c>
      <c r="H880" s="47" t="str">
        <f t="shared" si="26"/>
        <v>NACE 2008 existant</v>
      </c>
      <c r="I880" s="47" t="str">
        <f t="shared" si="27"/>
        <v>Non 2025</v>
      </c>
      <c r="J880" s="25" t="s">
        <v>18</v>
      </c>
      <c r="K880" s="25"/>
      <c r="L880" s="25"/>
      <c r="M880" s="25"/>
    </row>
    <row r="881" spans="1:13" ht="38.25" x14ac:dyDescent="0.2">
      <c r="A881" s="49" t="s">
        <v>1414</v>
      </c>
      <c r="B881" s="26" t="s">
        <v>1416</v>
      </c>
      <c r="C881" s="49" t="s">
        <v>1235</v>
      </c>
      <c r="D881" s="26" t="s">
        <v>1465</v>
      </c>
      <c r="E881" s="25">
        <v>1</v>
      </c>
      <c r="F881" s="30">
        <f>IF(COUNTIF(Tableau8[Exclus], C881) &gt; 0, 1, 0)</f>
        <v>1</v>
      </c>
      <c r="G881" s="75" t="str">
        <f>'NACE_ 2008 Exclus'!$D$172</f>
        <v>Exclus suite au Décret SESAM si plus de 5 ETP occupés</v>
      </c>
      <c r="H881" s="47" t="str">
        <f t="shared" si="26"/>
        <v>NACE 2008 existant</v>
      </c>
      <c r="I881" s="47" t="str">
        <f t="shared" si="27"/>
        <v>Nace 2025 existant</v>
      </c>
      <c r="J881" s="25" t="s">
        <v>18</v>
      </c>
      <c r="K881" s="25"/>
      <c r="L881" s="25"/>
      <c r="M881" s="25"/>
    </row>
    <row r="882" spans="1:13" ht="38.25" x14ac:dyDescent="0.2">
      <c r="A882" s="49" t="s">
        <v>1414</v>
      </c>
      <c r="B882" s="26" t="s">
        <v>1416</v>
      </c>
      <c r="C882" s="49" t="s">
        <v>1468</v>
      </c>
      <c r="D882" s="26" t="s">
        <v>1469</v>
      </c>
      <c r="E882" s="25">
        <v>1</v>
      </c>
      <c r="F882" s="30">
        <f>IF(COUNTIF(Tableau8[Exclus], C882) &gt; 0, 1, 0)</f>
        <v>1</v>
      </c>
      <c r="G882" s="75" t="str">
        <f>'NACE_ 2008 Exclus'!$D$173</f>
        <v>Exclus suite au Décret SESAM si plus de 5 ETP occupés</v>
      </c>
      <c r="H882" s="47" t="str">
        <f t="shared" si="26"/>
        <v>NACE 2008 existant</v>
      </c>
      <c r="I882" s="47" t="str">
        <f t="shared" si="27"/>
        <v>Non 2025</v>
      </c>
      <c r="J882" s="25" t="s">
        <v>18</v>
      </c>
      <c r="K882" s="25"/>
      <c r="L882" s="25"/>
      <c r="M882" s="25"/>
    </row>
    <row r="883" spans="1:13" ht="25.5" x14ac:dyDescent="0.2">
      <c r="A883" s="49" t="s">
        <v>1417</v>
      </c>
      <c r="B883" s="26" t="s">
        <v>1419</v>
      </c>
      <c r="C883" s="49" t="s">
        <v>1417</v>
      </c>
      <c r="D883" s="26" t="s">
        <v>2619</v>
      </c>
      <c r="E883" s="30">
        <v>1</v>
      </c>
      <c r="F883" s="30">
        <f>IF(COUNTIF(Tableau8[Exclus], C883) &gt; 0, 1, 0)</f>
        <v>1</v>
      </c>
      <c r="G883" s="75" t="str">
        <f>'NACE_ 2008 Exclus'!D156</f>
        <v>Exclus suite au Décret SESAM si plus de 5 ETP occupés</v>
      </c>
      <c r="H883" s="47" t="str">
        <f t="shared" si="26"/>
        <v>NACE 2008 existant</v>
      </c>
      <c r="I883" s="47" t="str">
        <f t="shared" si="27"/>
        <v>Nace 2025 existant</v>
      </c>
      <c r="J883" s="25" t="s">
        <v>19</v>
      </c>
      <c r="K883" s="25"/>
      <c r="L883" s="25"/>
      <c r="M883" s="26"/>
    </row>
    <row r="884" spans="1:13" ht="25.5" x14ac:dyDescent="0.2">
      <c r="A884" s="49" t="s">
        <v>1417</v>
      </c>
      <c r="B884" s="26" t="s">
        <v>1419</v>
      </c>
      <c r="C884" s="49" t="s">
        <v>1463</v>
      </c>
      <c r="D884" s="26" t="s">
        <v>1464</v>
      </c>
      <c r="E884" s="25">
        <v>1</v>
      </c>
      <c r="F884" s="30">
        <f>IF(COUNTIF(Tableau8[Exclus], C884) &gt; 0, 1, 0)</f>
        <v>1</v>
      </c>
      <c r="G884" s="75" t="str">
        <f>'NACE_ 2008 Exclus'!$D$171</f>
        <v>Exclus suite au Décret SESAM si plus de 5 ETP occupés</v>
      </c>
      <c r="H884" s="47" t="str">
        <f t="shared" si="26"/>
        <v>NACE 2008 existant</v>
      </c>
      <c r="I884" s="47" t="str">
        <f t="shared" si="27"/>
        <v>Non 2025</v>
      </c>
      <c r="J884" s="25" t="s">
        <v>18</v>
      </c>
      <c r="K884" s="25"/>
      <c r="L884" s="25"/>
      <c r="M884" s="25"/>
    </row>
    <row r="885" spans="1:13" ht="25.5" x14ac:dyDescent="0.2">
      <c r="A885" s="49" t="s">
        <v>1417</v>
      </c>
      <c r="B885" s="26" t="s">
        <v>1419</v>
      </c>
      <c r="C885" s="49" t="s">
        <v>1235</v>
      </c>
      <c r="D885" s="26" t="s">
        <v>1465</v>
      </c>
      <c r="E885" s="25">
        <v>1</v>
      </c>
      <c r="F885" s="30">
        <f>IF(COUNTIF(Tableau8[Exclus], C885) &gt; 0, 1, 0)</f>
        <v>1</v>
      </c>
      <c r="G885" s="75" t="str">
        <f>'NACE_ 2008 Exclus'!$D$172</f>
        <v>Exclus suite au Décret SESAM si plus de 5 ETP occupés</v>
      </c>
      <c r="H885" s="47" t="str">
        <f t="shared" si="26"/>
        <v>NACE 2008 existant</v>
      </c>
      <c r="I885" s="47" t="str">
        <f t="shared" si="27"/>
        <v>Nace 2025 existant</v>
      </c>
      <c r="J885" s="25" t="s">
        <v>18</v>
      </c>
      <c r="K885" s="25"/>
      <c r="L885" s="25"/>
      <c r="M885" s="25"/>
    </row>
    <row r="886" spans="1:13" ht="25.5" x14ac:dyDescent="0.2">
      <c r="A886" s="49" t="s">
        <v>1417</v>
      </c>
      <c r="B886" s="26" t="s">
        <v>1419</v>
      </c>
      <c r="C886" s="49" t="s">
        <v>1468</v>
      </c>
      <c r="D886" s="26" t="s">
        <v>1469</v>
      </c>
      <c r="E886" s="25">
        <v>1</v>
      </c>
      <c r="F886" s="30">
        <f>IF(COUNTIF(Tableau8[Exclus], C886) &gt; 0, 1, 0)</f>
        <v>1</v>
      </c>
      <c r="G886" s="75" t="str">
        <f>'NACE_ 2008 Exclus'!$D$173</f>
        <v>Exclus suite au Décret SESAM si plus de 5 ETP occupés</v>
      </c>
      <c r="H886" s="47" t="str">
        <f t="shared" si="26"/>
        <v>NACE 2008 existant</v>
      </c>
      <c r="I886" s="47" t="str">
        <f t="shared" si="27"/>
        <v>Non 2025</v>
      </c>
      <c r="J886" s="25" t="s">
        <v>18</v>
      </c>
      <c r="K886" s="25"/>
      <c r="L886" s="25"/>
      <c r="M886" s="25"/>
    </row>
    <row r="887" spans="1:13" ht="38.25" x14ac:dyDescent="0.2">
      <c r="A887" s="49" t="s">
        <v>1420</v>
      </c>
      <c r="B887" s="26" t="s">
        <v>2618</v>
      </c>
      <c r="C887" s="49" t="s">
        <v>1420</v>
      </c>
      <c r="D887" s="26" t="s">
        <v>2617</v>
      </c>
      <c r="E887" s="30">
        <v>1</v>
      </c>
      <c r="F887" s="30">
        <f>IF(COUNTIF(Tableau8[Exclus], C887) &gt; 0, 1, 0)</f>
        <v>1</v>
      </c>
      <c r="G887" s="75" t="str">
        <f>'NACE_ 2008 Exclus'!D157</f>
        <v>Exclus suite au Décret SESAM si plus de 5 ETP occupés</v>
      </c>
      <c r="H887" s="47" t="str">
        <f t="shared" si="26"/>
        <v>NACE 2008 existant</v>
      </c>
      <c r="I887" s="47" t="str">
        <f t="shared" si="27"/>
        <v>Nace 2025 existant</v>
      </c>
      <c r="J887" s="25" t="s">
        <v>19</v>
      </c>
      <c r="K887" s="25"/>
      <c r="L887" s="25"/>
      <c r="M887" s="26"/>
    </row>
    <row r="888" spans="1:13" ht="38.25" x14ac:dyDescent="0.2">
      <c r="A888" s="49" t="s">
        <v>1420</v>
      </c>
      <c r="B888" s="26" t="s">
        <v>1422</v>
      </c>
      <c r="C888" s="49" t="s">
        <v>1463</v>
      </c>
      <c r="D888" s="26" t="s">
        <v>1464</v>
      </c>
      <c r="E888" s="25">
        <v>1</v>
      </c>
      <c r="F888" s="30">
        <f>IF(COUNTIF(Tableau8[Exclus], C888) &gt; 0, 1, 0)</f>
        <v>1</v>
      </c>
      <c r="G888" s="75" t="str">
        <f>'NACE_ 2008 Exclus'!$D$171</f>
        <v>Exclus suite au Décret SESAM si plus de 5 ETP occupés</v>
      </c>
      <c r="H888" s="47" t="str">
        <f t="shared" si="26"/>
        <v>NACE 2008 existant</v>
      </c>
      <c r="I888" s="47" t="str">
        <f t="shared" si="27"/>
        <v>Non 2025</v>
      </c>
      <c r="J888" s="25" t="s">
        <v>18</v>
      </c>
      <c r="K888" s="25"/>
      <c r="L888" s="25"/>
      <c r="M888" s="25"/>
    </row>
    <row r="889" spans="1:13" ht="38.25" x14ac:dyDescent="0.2">
      <c r="A889" s="49" t="s">
        <v>1420</v>
      </c>
      <c r="B889" s="26" t="s">
        <v>1422</v>
      </c>
      <c r="C889" s="49" t="s">
        <v>1235</v>
      </c>
      <c r="D889" s="26" t="s">
        <v>1465</v>
      </c>
      <c r="E889" s="25">
        <v>1</v>
      </c>
      <c r="F889" s="30">
        <f>IF(COUNTIF(Tableau8[Exclus], C889) &gt; 0, 1, 0)</f>
        <v>1</v>
      </c>
      <c r="G889" s="75" t="str">
        <f>'NACE_ 2008 Exclus'!$D$172</f>
        <v>Exclus suite au Décret SESAM si plus de 5 ETP occupés</v>
      </c>
      <c r="H889" s="47" t="str">
        <f t="shared" si="26"/>
        <v>NACE 2008 existant</v>
      </c>
      <c r="I889" s="47" t="str">
        <f t="shared" si="27"/>
        <v>Nace 2025 existant</v>
      </c>
      <c r="J889" s="25" t="s">
        <v>18</v>
      </c>
      <c r="K889" s="25"/>
      <c r="L889" s="25"/>
      <c r="M889" s="25"/>
    </row>
    <row r="890" spans="1:13" ht="38.25" x14ac:dyDescent="0.2">
      <c r="A890" s="49" t="s">
        <v>1420</v>
      </c>
      <c r="B890" s="26" t="s">
        <v>1422</v>
      </c>
      <c r="C890" s="49" t="s">
        <v>1468</v>
      </c>
      <c r="D890" s="26" t="s">
        <v>1469</v>
      </c>
      <c r="E890" s="37">
        <v>1</v>
      </c>
      <c r="F890" s="30">
        <f>IF(COUNTIF(Tableau8[Exclus], C890) &gt; 0, 1, 0)</f>
        <v>1</v>
      </c>
      <c r="G890" s="75" t="str">
        <f>'NACE_ 2008 Exclus'!$D$173</f>
        <v>Exclus suite au Décret SESAM si plus de 5 ETP occupés</v>
      </c>
      <c r="H890" s="47" t="str">
        <f t="shared" si="26"/>
        <v>NACE 2008 existant</v>
      </c>
      <c r="I890" s="47" t="str">
        <f t="shared" si="27"/>
        <v>Non 2025</v>
      </c>
      <c r="J890" s="25" t="s">
        <v>19</v>
      </c>
      <c r="K890" s="25"/>
      <c r="L890" s="25"/>
      <c r="M890" s="26" t="s">
        <v>2994</v>
      </c>
    </row>
    <row r="891" spans="1:13" ht="51" x14ac:dyDescent="0.2">
      <c r="A891" s="49" t="s">
        <v>1423</v>
      </c>
      <c r="B891" s="26" t="s">
        <v>2615</v>
      </c>
      <c r="C891" s="49" t="s">
        <v>1423</v>
      </c>
      <c r="D891" s="26" t="s">
        <v>2616</v>
      </c>
      <c r="E891" s="25">
        <v>1</v>
      </c>
      <c r="F891" s="30">
        <f>IF(COUNTIF(Tableau8[Exclus], C891) &gt; 0, 1, 0)</f>
        <v>1</v>
      </c>
      <c r="G891" s="75" t="str">
        <f>'NACE_ 2008 Exclus'!D158</f>
        <v>Exclus suite au décret Sesam sauf si l’activité est exercée majoritairement dans des crèches et des garderies d’enfants qui n’occupent pas plus de 5 ETP</v>
      </c>
      <c r="H891" s="47" t="str">
        <f t="shared" si="26"/>
        <v>NACE 2008 existant</v>
      </c>
      <c r="I891" s="47" t="str">
        <f t="shared" si="27"/>
        <v>Nace 2025 existant</v>
      </c>
      <c r="J891" s="25" t="s">
        <v>18</v>
      </c>
      <c r="K891" s="25"/>
      <c r="L891" s="25"/>
      <c r="M891" s="25"/>
    </row>
    <row r="892" spans="1:13" ht="51" x14ac:dyDescent="0.2">
      <c r="A892" s="49" t="s">
        <v>1423</v>
      </c>
      <c r="B892" s="26" t="s">
        <v>1427</v>
      </c>
      <c r="C892" s="49" t="s">
        <v>1463</v>
      </c>
      <c r="D892" s="26" t="s">
        <v>1464</v>
      </c>
      <c r="E892" s="25">
        <v>1</v>
      </c>
      <c r="F892" s="30">
        <f>IF(COUNTIF(Tableau8[Exclus], C892) &gt; 0, 1, 0)</f>
        <v>1</v>
      </c>
      <c r="G892" s="75" t="str">
        <f>'NACE_ 2008 Exclus'!$D$171</f>
        <v>Exclus suite au Décret SESAM si plus de 5 ETP occupés</v>
      </c>
      <c r="H892" s="47" t="str">
        <f t="shared" si="26"/>
        <v>NACE 2008 existant</v>
      </c>
      <c r="I892" s="47" t="str">
        <f t="shared" si="27"/>
        <v>Non 2025</v>
      </c>
      <c r="J892" s="25" t="s">
        <v>18</v>
      </c>
      <c r="K892" s="25"/>
      <c r="L892" s="25"/>
      <c r="M892" s="25"/>
    </row>
    <row r="893" spans="1:13" ht="51" x14ac:dyDescent="0.2">
      <c r="A893" s="49" t="s">
        <v>1423</v>
      </c>
      <c r="B893" s="26" t="s">
        <v>1427</v>
      </c>
      <c r="C893" s="49" t="s">
        <v>1235</v>
      </c>
      <c r="D893" s="26" t="s">
        <v>1465</v>
      </c>
      <c r="E893" s="25">
        <v>1</v>
      </c>
      <c r="F893" s="30">
        <f>IF(COUNTIF(Tableau8[Exclus], C893) &gt; 0, 1, 0)</f>
        <v>1</v>
      </c>
      <c r="G893" s="75" t="str">
        <f>'NACE_ 2008 Exclus'!$D$172</f>
        <v>Exclus suite au Décret SESAM si plus de 5 ETP occupés</v>
      </c>
      <c r="H893" s="47" t="str">
        <f t="shared" si="26"/>
        <v>NACE 2008 existant</v>
      </c>
      <c r="I893" s="47" t="str">
        <f t="shared" si="27"/>
        <v>Nace 2025 existant</v>
      </c>
      <c r="J893" s="25" t="s">
        <v>18</v>
      </c>
      <c r="K893" s="25"/>
      <c r="L893" s="25"/>
      <c r="M893" s="25"/>
    </row>
    <row r="894" spans="1:13" ht="51" x14ac:dyDescent="0.2">
      <c r="A894" s="49" t="s">
        <v>1423</v>
      </c>
      <c r="B894" s="26" t="s">
        <v>1427</v>
      </c>
      <c r="C894" s="49" t="s">
        <v>1468</v>
      </c>
      <c r="D894" s="26" t="s">
        <v>1469</v>
      </c>
      <c r="E894" s="25">
        <v>1</v>
      </c>
      <c r="F894" s="30">
        <f>IF(COUNTIF(Tableau8[Exclus], C894) &gt; 0, 1, 0)</f>
        <v>1</v>
      </c>
      <c r="G894" s="75" t="str">
        <f>'NACE_ 2008 Exclus'!$D$173</f>
        <v>Exclus suite au Décret SESAM si plus de 5 ETP occupés</v>
      </c>
      <c r="H894" s="47" t="str">
        <f t="shared" si="26"/>
        <v>NACE 2008 existant</v>
      </c>
      <c r="I894" s="47" t="str">
        <f t="shared" si="27"/>
        <v>Non 2025</v>
      </c>
      <c r="J894" s="25" t="s">
        <v>18</v>
      </c>
      <c r="K894" s="25"/>
      <c r="L894" s="25"/>
      <c r="M894" s="25"/>
    </row>
    <row r="895" spans="1:13" ht="38.25" x14ac:dyDescent="0.2">
      <c r="A895" s="49" t="s">
        <v>1428</v>
      </c>
      <c r="B895" s="26" t="s">
        <v>1434</v>
      </c>
      <c r="C895" s="49" t="s">
        <v>1432</v>
      </c>
      <c r="D895" s="26" t="s">
        <v>1433</v>
      </c>
      <c r="E895" s="30">
        <v>1</v>
      </c>
      <c r="F895" s="30">
        <f>IF(COUNTIF(Tableau8[Exclus], C895) &gt; 0, 1, 0)</f>
        <v>1</v>
      </c>
      <c r="G895" s="75" t="str">
        <f>'NACE_ 2008 Exclus'!D160</f>
        <v>Exclus suite au Décret SESAM si plus de 5 ETP occupés</v>
      </c>
      <c r="H895" s="47" t="str">
        <f t="shared" si="26"/>
        <v>NACE 2008 existant</v>
      </c>
      <c r="I895" s="47" t="str">
        <f t="shared" si="27"/>
        <v>Nace 2025 existant</v>
      </c>
      <c r="J895" s="25" t="s">
        <v>19</v>
      </c>
      <c r="K895" s="25"/>
      <c r="L895" s="25"/>
      <c r="M895" s="26" t="s">
        <v>2994</v>
      </c>
    </row>
    <row r="896" spans="1:13" ht="25.5" x14ac:dyDescent="0.2">
      <c r="A896" s="49" t="s">
        <v>1428</v>
      </c>
      <c r="B896" s="26" t="s">
        <v>1434</v>
      </c>
      <c r="C896" s="49" t="s">
        <v>1463</v>
      </c>
      <c r="D896" s="26" t="s">
        <v>1464</v>
      </c>
      <c r="E896" s="25">
        <v>1</v>
      </c>
      <c r="F896" s="30">
        <f>IF(COUNTIF(Tableau8[Exclus], C896) &gt; 0, 1, 0)</f>
        <v>1</v>
      </c>
      <c r="G896" s="75" t="str">
        <f>'NACE_ 2008 Exclus'!$D$171</f>
        <v>Exclus suite au Décret SESAM si plus de 5 ETP occupés</v>
      </c>
      <c r="H896" s="47" t="str">
        <f t="shared" si="26"/>
        <v>NACE 2008 existant</v>
      </c>
      <c r="I896" s="47" t="str">
        <f t="shared" si="27"/>
        <v>Non 2025</v>
      </c>
      <c r="J896" s="25" t="s">
        <v>18</v>
      </c>
      <c r="K896" s="25"/>
      <c r="L896" s="25"/>
      <c r="M896" s="25"/>
    </row>
    <row r="897" spans="1:13" ht="25.5" x14ac:dyDescent="0.2">
      <c r="A897" s="49" t="s">
        <v>1428</v>
      </c>
      <c r="B897" s="26" t="s">
        <v>1434</v>
      </c>
      <c r="C897" s="49" t="s">
        <v>1235</v>
      </c>
      <c r="D897" s="26" t="s">
        <v>1465</v>
      </c>
      <c r="E897" s="25">
        <v>1</v>
      </c>
      <c r="F897" s="30">
        <f>IF(COUNTIF(Tableau8[Exclus], C897) &gt; 0, 1, 0)</f>
        <v>1</v>
      </c>
      <c r="G897" s="75" t="str">
        <f>'NACE_ 2008 Exclus'!$D$172</f>
        <v>Exclus suite au Décret SESAM si plus de 5 ETP occupés</v>
      </c>
      <c r="H897" s="47" t="str">
        <f t="shared" si="26"/>
        <v>NACE 2008 existant</v>
      </c>
      <c r="I897" s="47" t="str">
        <f t="shared" si="27"/>
        <v>Nace 2025 existant</v>
      </c>
      <c r="J897" s="25" t="s">
        <v>18</v>
      </c>
      <c r="K897" s="25"/>
      <c r="L897" s="25"/>
      <c r="M897" s="25"/>
    </row>
    <row r="898" spans="1:13" ht="25.5" x14ac:dyDescent="0.2">
      <c r="A898" s="49" t="s">
        <v>1428</v>
      </c>
      <c r="B898" s="26" t="s">
        <v>1434</v>
      </c>
      <c r="C898" s="49" t="s">
        <v>1468</v>
      </c>
      <c r="D898" s="26" t="s">
        <v>1469</v>
      </c>
      <c r="E898" s="25">
        <v>1</v>
      </c>
      <c r="F898" s="30">
        <f>IF(COUNTIF(Tableau8[Exclus], C898) &gt; 0, 1, 0)</f>
        <v>1</v>
      </c>
      <c r="G898" s="75" t="str">
        <f>'NACE_ 2008 Exclus'!$D$173</f>
        <v>Exclus suite au Décret SESAM si plus de 5 ETP occupés</v>
      </c>
      <c r="H898" s="47" t="str">
        <f t="shared" ref="H898:H961" si="28">IF(COUNTIF($C$1:$C$2000,A898)&gt;0,"NACE 2008 existant","Non 2008")</f>
        <v>NACE 2008 existant</v>
      </c>
      <c r="I898" s="47" t="str">
        <f t="shared" ref="I898:I961" si="29">IF(COUNTIF($A$1:$A$2000,$C898)&gt;0,"Nace 2025 existant","Non 2025")</f>
        <v>Non 2025</v>
      </c>
      <c r="J898" s="25" t="s">
        <v>18</v>
      </c>
      <c r="K898" s="25"/>
      <c r="L898" s="25"/>
      <c r="M898" s="25"/>
    </row>
    <row r="899" spans="1:13" ht="25.5" x14ac:dyDescent="0.2">
      <c r="A899" s="49" t="s">
        <v>1432</v>
      </c>
      <c r="B899" s="26" t="s">
        <v>1441</v>
      </c>
      <c r="C899" s="49" t="s">
        <v>1439</v>
      </c>
      <c r="D899" s="26" t="s">
        <v>1440</v>
      </c>
      <c r="E899" s="30">
        <v>1</v>
      </c>
      <c r="F899" s="30">
        <f>IF(COUNTIF(Tableau8[Exclus], C899) &gt; 0, 1, 0)</f>
        <v>1</v>
      </c>
      <c r="G899" s="75" t="str">
        <f>'NACE_ 2008 Exclus'!D161</f>
        <v>Exclus suite au Décret SESAM si plus de 5 ETP occupés</v>
      </c>
      <c r="H899" s="47" t="str">
        <f t="shared" si="28"/>
        <v>NACE 2008 existant</v>
      </c>
      <c r="I899" s="47" t="str">
        <f t="shared" si="29"/>
        <v>Non 2025</v>
      </c>
      <c r="J899" s="25" t="s">
        <v>19</v>
      </c>
      <c r="K899" s="25"/>
      <c r="L899" s="25"/>
      <c r="M899" s="26" t="s">
        <v>2994</v>
      </c>
    </row>
    <row r="900" spans="1:13" ht="25.5" x14ac:dyDescent="0.2">
      <c r="A900" s="49" t="s">
        <v>1432</v>
      </c>
      <c r="B900" s="26" t="s">
        <v>1441</v>
      </c>
      <c r="C900" s="49" t="s">
        <v>1463</v>
      </c>
      <c r="D900" s="26" t="s">
        <v>1464</v>
      </c>
      <c r="E900" s="25">
        <v>1</v>
      </c>
      <c r="F900" s="30">
        <f>IF(COUNTIF(Tableau8[Exclus], C900) &gt; 0, 1, 0)</f>
        <v>1</v>
      </c>
      <c r="G900" s="75" t="str">
        <f>'NACE_ 2008 Exclus'!$D$171</f>
        <v>Exclus suite au Décret SESAM si plus de 5 ETP occupés</v>
      </c>
      <c r="H900" s="47" t="str">
        <f t="shared" si="28"/>
        <v>NACE 2008 existant</v>
      </c>
      <c r="I900" s="47" t="str">
        <f t="shared" si="29"/>
        <v>Non 2025</v>
      </c>
      <c r="J900" s="25" t="s">
        <v>18</v>
      </c>
      <c r="K900" s="25"/>
      <c r="L900" s="25"/>
      <c r="M900" s="25"/>
    </row>
    <row r="901" spans="1:13" ht="25.5" x14ac:dyDescent="0.2">
      <c r="A901" s="49" t="s">
        <v>1432</v>
      </c>
      <c r="B901" s="26" t="s">
        <v>1441</v>
      </c>
      <c r="C901" s="49" t="s">
        <v>1235</v>
      </c>
      <c r="D901" s="26" t="s">
        <v>1465</v>
      </c>
      <c r="E901" s="25">
        <v>1</v>
      </c>
      <c r="F901" s="30">
        <f>IF(COUNTIF(Tableau8[Exclus], C901) &gt; 0, 1, 0)</f>
        <v>1</v>
      </c>
      <c r="G901" s="75" t="str">
        <f>'NACE_ 2008 Exclus'!$D$172</f>
        <v>Exclus suite au Décret SESAM si plus de 5 ETP occupés</v>
      </c>
      <c r="H901" s="47" t="str">
        <f t="shared" si="28"/>
        <v>NACE 2008 existant</v>
      </c>
      <c r="I901" s="47" t="str">
        <f t="shared" si="29"/>
        <v>Nace 2025 existant</v>
      </c>
      <c r="J901" s="25" t="s">
        <v>18</v>
      </c>
      <c r="K901" s="25"/>
      <c r="L901" s="25"/>
      <c r="M901" s="25"/>
    </row>
    <row r="902" spans="1:13" ht="25.5" x14ac:dyDescent="0.2">
      <c r="A902" s="49" t="s">
        <v>1432</v>
      </c>
      <c r="B902" s="26" t="s">
        <v>1441</v>
      </c>
      <c r="C902" s="49" t="s">
        <v>1468</v>
      </c>
      <c r="D902" s="26" t="s">
        <v>1469</v>
      </c>
      <c r="E902" s="25">
        <v>1</v>
      </c>
      <c r="F902" s="30">
        <f>IF(COUNTIF(Tableau8[Exclus], C902) &gt; 0, 1, 0)</f>
        <v>1</v>
      </c>
      <c r="G902" s="75" t="str">
        <f>'NACE_ 2008 Exclus'!$D$173</f>
        <v>Exclus suite au Décret SESAM si plus de 5 ETP occupés</v>
      </c>
      <c r="H902" s="47" t="str">
        <f t="shared" si="28"/>
        <v>NACE 2008 existant</v>
      </c>
      <c r="I902" s="47" t="str">
        <f t="shared" si="29"/>
        <v>Non 2025</v>
      </c>
      <c r="J902" s="25" t="s">
        <v>18</v>
      </c>
      <c r="K902" s="25"/>
      <c r="L902" s="25"/>
      <c r="M902" s="25"/>
    </row>
    <row r="903" spans="1:13" ht="25.5" x14ac:dyDescent="0.2">
      <c r="A903" s="49" t="s">
        <v>1448</v>
      </c>
      <c r="B903" s="26" t="s">
        <v>1450</v>
      </c>
      <c r="C903" s="49" t="s">
        <v>1448</v>
      </c>
      <c r="D903" s="26" t="s">
        <v>2614</v>
      </c>
      <c r="E903" s="37">
        <v>1</v>
      </c>
      <c r="F903" s="30">
        <f>IF(COUNTIF(Tableau8[Exclus], C903) &gt; 0, 1, 0)</f>
        <v>1</v>
      </c>
      <c r="G903" s="75" t="str">
        <f>'NACE_ 2008 Exclus'!D165</f>
        <v>Exclus suite au Décret SESAM si plus de 5 ETP occupés</v>
      </c>
      <c r="H903" s="47" t="str">
        <f t="shared" si="28"/>
        <v>NACE 2008 existant</v>
      </c>
      <c r="I903" s="47" t="str">
        <f t="shared" si="29"/>
        <v>Nace 2025 existant</v>
      </c>
      <c r="J903" s="25" t="s">
        <v>19</v>
      </c>
      <c r="K903" s="25"/>
      <c r="L903" s="25"/>
      <c r="M903" s="26"/>
    </row>
    <row r="904" spans="1:13" ht="25.5" x14ac:dyDescent="0.2">
      <c r="A904" s="49" t="s">
        <v>1448</v>
      </c>
      <c r="B904" s="26" t="s">
        <v>1450</v>
      </c>
      <c r="C904" s="49" t="s">
        <v>1463</v>
      </c>
      <c r="D904" s="26" t="s">
        <v>1464</v>
      </c>
      <c r="E904" s="37">
        <v>1</v>
      </c>
      <c r="F904" s="30">
        <f>IF(COUNTIF(Tableau8[Exclus], C904) &gt; 0, 1, 0)</f>
        <v>1</v>
      </c>
      <c r="G904" s="75" t="str">
        <f>'NACE_ 2008 Exclus'!$D$171</f>
        <v>Exclus suite au Décret SESAM si plus de 5 ETP occupés</v>
      </c>
      <c r="H904" s="47" t="str">
        <f t="shared" si="28"/>
        <v>NACE 2008 existant</v>
      </c>
      <c r="I904" s="47" t="str">
        <f t="shared" si="29"/>
        <v>Non 2025</v>
      </c>
      <c r="J904" s="25" t="s">
        <v>19</v>
      </c>
      <c r="K904" s="25"/>
      <c r="L904" s="25"/>
      <c r="M904" s="26" t="s">
        <v>2994</v>
      </c>
    </row>
    <row r="905" spans="1:13" ht="25.5" x14ac:dyDescent="0.2">
      <c r="A905" s="49" t="s">
        <v>1448</v>
      </c>
      <c r="B905" s="26" t="s">
        <v>1450</v>
      </c>
      <c r="C905" s="49" t="s">
        <v>1235</v>
      </c>
      <c r="D905" s="26" t="s">
        <v>1465</v>
      </c>
      <c r="E905" s="25">
        <v>1</v>
      </c>
      <c r="F905" s="30">
        <f>IF(COUNTIF(Tableau8[Exclus], C905) &gt; 0, 1, 0)</f>
        <v>1</v>
      </c>
      <c r="G905" s="75" t="str">
        <f>'NACE_ 2008 Exclus'!$D$172</f>
        <v>Exclus suite au Décret SESAM si plus de 5 ETP occupés</v>
      </c>
      <c r="H905" s="47" t="str">
        <f t="shared" si="28"/>
        <v>NACE 2008 existant</v>
      </c>
      <c r="I905" s="47" t="str">
        <f t="shared" si="29"/>
        <v>Nace 2025 existant</v>
      </c>
      <c r="J905" s="25" t="s">
        <v>18</v>
      </c>
      <c r="K905" s="25"/>
      <c r="L905" s="25"/>
      <c r="M905" s="25"/>
    </row>
    <row r="906" spans="1:13" ht="25.5" x14ac:dyDescent="0.2">
      <c r="A906" s="49" t="s">
        <v>1448</v>
      </c>
      <c r="B906" s="26" t="s">
        <v>1450</v>
      </c>
      <c r="C906" s="49" t="s">
        <v>1468</v>
      </c>
      <c r="D906" s="26" t="s">
        <v>1469</v>
      </c>
      <c r="E906" s="25">
        <v>1</v>
      </c>
      <c r="F906" s="30">
        <f>IF(COUNTIF(Tableau8[Exclus], C906) &gt; 0, 1, 0)</f>
        <v>1</v>
      </c>
      <c r="G906" s="75" t="str">
        <f>'NACE_ 2008 Exclus'!$D$173</f>
        <v>Exclus suite au Décret SESAM si plus de 5 ETP occupés</v>
      </c>
      <c r="H906" s="47" t="str">
        <f t="shared" si="28"/>
        <v>NACE 2008 existant</v>
      </c>
      <c r="I906" s="47" t="str">
        <f t="shared" si="29"/>
        <v>Non 2025</v>
      </c>
      <c r="J906" s="25" t="s">
        <v>18</v>
      </c>
      <c r="K906" s="25"/>
      <c r="L906" s="25"/>
      <c r="M906" s="25"/>
    </row>
    <row r="907" spans="1:13" x14ac:dyDescent="0.2">
      <c r="A907" s="49" t="s">
        <v>1451</v>
      </c>
      <c r="B907" s="26" t="s">
        <v>1453</v>
      </c>
      <c r="C907" s="49" t="s">
        <v>1451</v>
      </c>
      <c r="D907" s="26" t="s">
        <v>2613</v>
      </c>
      <c r="E907" s="37">
        <v>1</v>
      </c>
      <c r="F907" s="30">
        <f>IF(COUNTIF(Tableau8[Exclus], C907) &gt; 0, 1, 0)</f>
        <v>1</v>
      </c>
      <c r="G907" s="75" t="str">
        <f>'NACE_ 2008 Exclus'!D166</f>
        <v>Exclus suite au Décret SESAM si plus de 5 ETP occupés</v>
      </c>
      <c r="H907" s="47" t="str">
        <f t="shared" si="28"/>
        <v>NACE 2008 existant</v>
      </c>
      <c r="I907" s="47" t="str">
        <f t="shared" si="29"/>
        <v>Nace 2025 existant</v>
      </c>
      <c r="J907" s="25" t="s">
        <v>19</v>
      </c>
      <c r="K907" s="25"/>
      <c r="L907" s="25"/>
      <c r="M907" s="26"/>
    </row>
    <row r="908" spans="1:13" ht="25.5" x14ac:dyDescent="0.2">
      <c r="A908" s="49" t="s">
        <v>1451</v>
      </c>
      <c r="B908" s="26" t="s">
        <v>1453</v>
      </c>
      <c r="C908" s="49" t="s">
        <v>1463</v>
      </c>
      <c r="D908" s="26" t="s">
        <v>1464</v>
      </c>
      <c r="E908" s="25">
        <v>1</v>
      </c>
      <c r="F908" s="30">
        <f>IF(COUNTIF(Tableau8[Exclus], C908) &gt; 0, 1, 0)</f>
        <v>1</v>
      </c>
      <c r="G908" s="75" t="str">
        <f>'NACE_ 2008 Exclus'!$D$171</f>
        <v>Exclus suite au Décret SESAM si plus de 5 ETP occupés</v>
      </c>
      <c r="H908" s="47" t="str">
        <f t="shared" si="28"/>
        <v>NACE 2008 existant</v>
      </c>
      <c r="I908" s="47" t="str">
        <f t="shared" si="29"/>
        <v>Non 2025</v>
      </c>
      <c r="J908" s="25" t="s">
        <v>18</v>
      </c>
      <c r="K908" s="25"/>
      <c r="L908" s="25"/>
      <c r="M908" s="25"/>
    </row>
    <row r="909" spans="1:13" ht="25.5" x14ac:dyDescent="0.2">
      <c r="A909" s="49" t="s">
        <v>1451</v>
      </c>
      <c r="B909" s="26" t="s">
        <v>1453</v>
      </c>
      <c r="C909" s="49" t="s">
        <v>1235</v>
      </c>
      <c r="D909" s="26" t="s">
        <v>1465</v>
      </c>
      <c r="E909" s="25">
        <v>1</v>
      </c>
      <c r="F909" s="30">
        <f>IF(COUNTIF(Tableau8[Exclus], C909) &gt; 0, 1, 0)</f>
        <v>1</v>
      </c>
      <c r="G909" s="75" t="str">
        <f>'NACE_ 2008 Exclus'!$D$172</f>
        <v>Exclus suite au Décret SESAM si plus de 5 ETP occupés</v>
      </c>
      <c r="H909" s="47" t="str">
        <f t="shared" si="28"/>
        <v>NACE 2008 existant</v>
      </c>
      <c r="I909" s="47" t="str">
        <f t="shared" si="29"/>
        <v>Nace 2025 existant</v>
      </c>
      <c r="J909" s="25" t="s">
        <v>18</v>
      </c>
      <c r="K909" s="25"/>
      <c r="L909" s="25"/>
      <c r="M909" s="25"/>
    </row>
    <row r="910" spans="1:13" ht="25.5" x14ac:dyDescent="0.2">
      <c r="A910" s="49" t="s">
        <v>1451</v>
      </c>
      <c r="B910" s="26" t="s">
        <v>1453</v>
      </c>
      <c r="C910" s="49" t="s">
        <v>1468</v>
      </c>
      <c r="D910" s="26" t="s">
        <v>1469</v>
      </c>
      <c r="E910" s="25">
        <v>1</v>
      </c>
      <c r="F910" s="30">
        <f>IF(COUNTIF(Tableau8[Exclus], C910) &gt; 0, 1, 0)</f>
        <v>1</v>
      </c>
      <c r="G910" s="75" t="str">
        <f>'NACE_ 2008 Exclus'!$D$173</f>
        <v>Exclus suite au Décret SESAM si plus de 5 ETP occupés</v>
      </c>
      <c r="H910" s="47" t="str">
        <f t="shared" si="28"/>
        <v>NACE 2008 existant</v>
      </c>
      <c r="I910" s="47" t="str">
        <f t="shared" si="29"/>
        <v>Non 2025</v>
      </c>
      <c r="J910" s="25" t="s">
        <v>18</v>
      </c>
      <c r="K910" s="25"/>
      <c r="L910" s="25"/>
      <c r="M910" s="25"/>
    </row>
    <row r="911" spans="1:13" ht="25.5" x14ac:dyDescent="0.2">
      <c r="A911" s="49" t="s">
        <v>1454</v>
      </c>
      <c r="B911" s="26" t="s">
        <v>1456</v>
      </c>
      <c r="C911" s="49" t="s">
        <v>1454</v>
      </c>
      <c r="D911" s="26" t="s">
        <v>2612</v>
      </c>
      <c r="E911" s="37">
        <v>1</v>
      </c>
      <c r="F911" s="30">
        <f>IF(COUNTIF(Tableau8[Exclus], C911) &gt; 0, 1, 0)</f>
        <v>1</v>
      </c>
      <c r="G911" s="75" t="str">
        <f>'NACE_ 2008 Exclus'!D167</f>
        <v>Exclus suite au Décret SESAM si plus de 5 ETP occupés</v>
      </c>
      <c r="H911" s="47" t="str">
        <f t="shared" si="28"/>
        <v>NACE 2008 existant</v>
      </c>
      <c r="I911" s="47" t="str">
        <f t="shared" si="29"/>
        <v>Nace 2025 existant</v>
      </c>
      <c r="J911" s="25" t="s">
        <v>19</v>
      </c>
      <c r="K911" s="25"/>
      <c r="L911" s="25"/>
      <c r="M911" s="26"/>
    </row>
    <row r="912" spans="1:13" ht="38.25" x14ac:dyDescent="0.2">
      <c r="A912" s="49" t="s">
        <v>1454</v>
      </c>
      <c r="B912" s="26" t="s">
        <v>1456</v>
      </c>
      <c r="C912" s="49" t="s">
        <v>985</v>
      </c>
      <c r="D912" s="26" t="s">
        <v>1462</v>
      </c>
      <c r="E912" s="25">
        <v>1</v>
      </c>
      <c r="F912" s="30">
        <f>IF(COUNTIF(Tableau8[Exclus], C912) &gt; 0, 1, 0)</f>
        <v>1</v>
      </c>
      <c r="G912" s="75" t="str">
        <f>'NACE_ 2008 Exclus'!D170</f>
        <v>Exclus suite au Décret SESAM si plus de 5 ETP occupés</v>
      </c>
      <c r="H912" s="47" t="str">
        <f t="shared" si="28"/>
        <v>NACE 2008 existant</v>
      </c>
      <c r="I912" s="47" t="str">
        <f t="shared" si="29"/>
        <v>Nace 2025 existant</v>
      </c>
      <c r="J912" s="25" t="s">
        <v>18</v>
      </c>
      <c r="K912" s="25"/>
      <c r="L912" s="25"/>
      <c r="M912" s="25"/>
    </row>
    <row r="913" spans="1:13" ht="25.5" x14ac:dyDescent="0.2">
      <c r="A913" s="49" t="s">
        <v>1454</v>
      </c>
      <c r="B913" s="26" t="s">
        <v>1456</v>
      </c>
      <c r="C913" s="49" t="s">
        <v>1463</v>
      </c>
      <c r="D913" s="26" t="s">
        <v>1464</v>
      </c>
      <c r="E913" s="25">
        <v>1</v>
      </c>
      <c r="F913" s="30">
        <f>IF(COUNTIF(Tableau8[Exclus], C913) &gt; 0, 1, 0)</f>
        <v>1</v>
      </c>
      <c r="G913" s="75" t="str">
        <f>'NACE_ 2008 Exclus'!$D$171</f>
        <v>Exclus suite au Décret SESAM si plus de 5 ETP occupés</v>
      </c>
      <c r="H913" s="47" t="str">
        <f t="shared" si="28"/>
        <v>NACE 2008 existant</v>
      </c>
      <c r="I913" s="47" t="str">
        <f t="shared" si="29"/>
        <v>Non 2025</v>
      </c>
      <c r="J913" s="25" t="s">
        <v>18</v>
      </c>
      <c r="K913" s="25"/>
      <c r="L913" s="25"/>
      <c r="M913" s="25"/>
    </row>
    <row r="914" spans="1:13" ht="25.5" x14ac:dyDescent="0.2">
      <c r="A914" s="49" t="s">
        <v>1454</v>
      </c>
      <c r="B914" s="26" t="s">
        <v>1456</v>
      </c>
      <c r="C914" s="49" t="s">
        <v>1235</v>
      </c>
      <c r="D914" s="26" t="s">
        <v>1465</v>
      </c>
      <c r="E914" s="25">
        <v>1</v>
      </c>
      <c r="F914" s="30">
        <f>IF(COUNTIF(Tableau8[Exclus], C914) &gt; 0, 1, 0)</f>
        <v>1</v>
      </c>
      <c r="G914" s="75" t="str">
        <f>'NACE_ 2008 Exclus'!$D$172</f>
        <v>Exclus suite au Décret SESAM si plus de 5 ETP occupés</v>
      </c>
      <c r="H914" s="47" t="str">
        <f t="shared" si="28"/>
        <v>NACE 2008 existant</v>
      </c>
      <c r="I914" s="47" t="str">
        <f t="shared" si="29"/>
        <v>Nace 2025 existant</v>
      </c>
      <c r="J914" s="25" t="s">
        <v>18</v>
      </c>
      <c r="K914" s="25"/>
      <c r="L914" s="25"/>
      <c r="M914" s="25"/>
    </row>
    <row r="915" spans="1:13" ht="25.5" x14ac:dyDescent="0.2">
      <c r="A915" s="49" t="s">
        <v>1454</v>
      </c>
      <c r="B915" s="26" t="s">
        <v>1456</v>
      </c>
      <c r="C915" s="49" t="s">
        <v>1468</v>
      </c>
      <c r="D915" s="26" t="s">
        <v>1469</v>
      </c>
      <c r="E915" s="25">
        <v>1</v>
      </c>
      <c r="F915" s="30">
        <f>IF(COUNTIF(Tableau8[Exclus], C915) &gt; 0, 1, 0)</f>
        <v>1</v>
      </c>
      <c r="G915" s="75" t="str">
        <f>'NACE_ 2008 Exclus'!$D$173</f>
        <v>Exclus suite au Décret SESAM si plus de 5 ETP occupés</v>
      </c>
      <c r="H915" s="47" t="str">
        <f t="shared" si="28"/>
        <v>NACE 2008 existant</v>
      </c>
      <c r="I915" s="47" t="str">
        <f t="shared" si="29"/>
        <v>Non 2025</v>
      </c>
      <c r="J915" s="25" t="s">
        <v>18</v>
      </c>
      <c r="K915" s="25"/>
      <c r="L915" s="25"/>
      <c r="M915" s="25"/>
    </row>
    <row r="916" spans="1:13" ht="25.5" x14ac:dyDescent="0.2">
      <c r="A916" s="49" t="s">
        <v>1457</v>
      </c>
      <c r="B916" s="26" t="s">
        <v>2611</v>
      </c>
      <c r="C916" s="49" t="s">
        <v>1457</v>
      </c>
      <c r="D916" s="26" t="s">
        <v>2610</v>
      </c>
      <c r="E916" s="37">
        <v>1</v>
      </c>
      <c r="F916" s="30">
        <f>IF(COUNTIF(Tableau8[Exclus], C916) &gt; 0, 1, 0)</f>
        <v>1</v>
      </c>
      <c r="G916" s="75" t="str">
        <f>'NACE_ 2008 Exclus'!D168</f>
        <v>Exclus suite au Décret SESAM si plus de 5 ETP occupés</v>
      </c>
      <c r="H916" s="47" t="str">
        <f t="shared" si="28"/>
        <v>NACE 2008 existant</v>
      </c>
      <c r="I916" s="47" t="str">
        <f t="shared" si="29"/>
        <v>Nace 2025 existant</v>
      </c>
      <c r="J916" s="25" t="s">
        <v>19</v>
      </c>
      <c r="K916" s="25"/>
      <c r="L916" s="25"/>
      <c r="M916" s="26"/>
    </row>
    <row r="917" spans="1:13" ht="38.25" x14ac:dyDescent="0.2">
      <c r="A917" s="49" t="s">
        <v>1457</v>
      </c>
      <c r="B917" s="26" t="s">
        <v>1459</v>
      </c>
      <c r="C917" s="49" t="s">
        <v>985</v>
      </c>
      <c r="D917" s="26" t="s">
        <v>1462</v>
      </c>
      <c r="E917" s="25">
        <v>1</v>
      </c>
      <c r="F917" s="30">
        <f>IF(COUNTIF(Tableau8[Exclus], C917) &gt; 0, 1, 0)</f>
        <v>1</v>
      </c>
      <c r="G917" s="75" t="str">
        <f>'NACE_ 2008 Exclus'!D170</f>
        <v>Exclus suite au Décret SESAM si plus de 5 ETP occupés</v>
      </c>
      <c r="H917" s="47" t="str">
        <f t="shared" si="28"/>
        <v>NACE 2008 existant</v>
      </c>
      <c r="I917" s="47" t="str">
        <f t="shared" si="29"/>
        <v>Nace 2025 existant</v>
      </c>
      <c r="J917" s="25" t="s">
        <v>18</v>
      </c>
      <c r="K917" s="25"/>
      <c r="L917" s="25"/>
      <c r="M917" s="25"/>
    </row>
    <row r="918" spans="1:13" ht="25.5" x14ac:dyDescent="0.2">
      <c r="A918" s="49" t="s">
        <v>1457</v>
      </c>
      <c r="B918" s="26" t="s">
        <v>1459</v>
      </c>
      <c r="C918" s="49" t="s">
        <v>1463</v>
      </c>
      <c r="D918" s="26" t="s">
        <v>1464</v>
      </c>
      <c r="E918" s="25">
        <v>1</v>
      </c>
      <c r="F918" s="30">
        <f>IF(COUNTIF(Tableau8[Exclus], C918) &gt; 0, 1, 0)</f>
        <v>1</v>
      </c>
      <c r="G918" s="75" t="str">
        <f>'NACE_ 2008 Exclus'!$D$171</f>
        <v>Exclus suite au Décret SESAM si plus de 5 ETP occupés</v>
      </c>
      <c r="H918" s="47" t="str">
        <f t="shared" si="28"/>
        <v>NACE 2008 existant</v>
      </c>
      <c r="I918" s="47" t="str">
        <f t="shared" si="29"/>
        <v>Non 2025</v>
      </c>
      <c r="J918" s="25" t="s">
        <v>18</v>
      </c>
      <c r="K918" s="25"/>
      <c r="L918" s="25"/>
      <c r="M918" s="25"/>
    </row>
    <row r="919" spans="1:13" ht="25.5" x14ac:dyDescent="0.2">
      <c r="A919" s="49" t="s">
        <v>1457</v>
      </c>
      <c r="B919" s="26" t="s">
        <v>1459</v>
      </c>
      <c r="C919" s="49" t="s">
        <v>1235</v>
      </c>
      <c r="D919" s="26" t="s">
        <v>1465</v>
      </c>
      <c r="E919" s="25">
        <v>1</v>
      </c>
      <c r="F919" s="30">
        <f>IF(COUNTIF(Tableau8[Exclus], C919) &gt; 0, 1, 0)</f>
        <v>1</v>
      </c>
      <c r="G919" s="75" t="str">
        <f>'NACE_ 2008 Exclus'!$D$172</f>
        <v>Exclus suite au Décret SESAM si plus de 5 ETP occupés</v>
      </c>
      <c r="H919" s="47" t="str">
        <f t="shared" si="28"/>
        <v>NACE 2008 existant</v>
      </c>
      <c r="I919" s="47" t="str">
        <f t="shared" si="29"/>
        <v>Nace 2025 existant</v>
      </c>
      <c r="J919" s="25" t="s">
        <v>18</v>
      </c>
      <c r="K919" s="25"/>
      <c r="L919" s="25"/>
      <c r="M919" s="25"/>
    </row>
    <row r="920" spans="1:13" ht="25.5" x14ac:dyDescent="0.2">
      <c r="A920" s="49" t="s">
        <v>1457</v>
      </c>
      <c r="B920" s="26" t="s">
        <v>1459</v>
      </c>
      <c r="C920" s="49" t="s">
        <v>1468</v>
      </c>
      <c r="D920" s="26" t="s">
        <v>1469</v>
      </c>
      <c r="E920" s="25">
        <v>1</v>
      </c>
      <c r="F920" s="30">
        <f>IF(COUNTIF(Tableau8[Exclus], C920) &gt; 0, 1, 0)</f>
        <v>1</v>
      </c>
      <c r="G920" s="75" t="str">
        <f>'NACE_ 2008 Exclus'!$D$173</f>
        <v>Exclus suite au Décret SESAM si plus de 5 ETP occupés</v>
      </c>
      <c r="H920" s="47" t="str">
        <f t="shared" si="28"/>
        <v>NACE 2008 existant</v>
      </c>
      <c r="I920" s="47" t="str">
        <f t="shared" si="29"/>
        <v>Non 2025</v>
      </c>
      <c r="J920" s="25" t="s">
        <v>18</v>
      </c>
      <c r="K920" s="25"/>
      <c r="L920" s="25"/>
      <c r="M920" s="25"/>
    </row>
    <row r="921" spans="1:13" ht="38.25" x14ac:dyDescent="0.2">
      <c r="A921" s="49" t="s">
        <v>936</v>
      </c>
      <c r="B921" s="26" t="s">
        <v>937</v>
      </c>
      <c r="C921" s="49" t="s">
        <v>934</v>
      </c>
      <c r="D921" s="26" t="s">
        <v>935</v>
      </c>
      <c r="E921" s="37">
        <v>1</v>
      </c>
      <c r="F921" s="30">
        <f>IF(COUNTIF(Tableau8[Exclus], C921) &gt; 0, 1, 0)</f>
        <v>1</v>
      </c>
      <c r="G921" s="75" t="str">
        <f>'NACE_ 2008 Exclus'!D72</f>
        <v>Exclus suite au Décret SESAM si plus de 5 ETP occupés</v>
      </c>
      <c r="H921" s="47" t="str">
        <f t="shared" si="28"/>
        <v>Non 2008</v>
      </c>
      <c r="I921" s="47" t="str">
        <f t="shared" si="29"/>
        <v>Non 2025</v>
      </c>
      <c r="J921" s="25" t="s">
        <v>3</v>
      </c>
      <c r="K921" s="25"/>
      <c r="L921" s="25"/>
      <c r="M921" s="26" t="s">
        <v>2994</v>
      </c>
    </row>
    <row r="922" spans="1:13" ht="25.5" x14ac:dyDescent="0.2">
      <c r="A922" s="49" t="s">
        <v>946</v>
      </c>
      <c r="B922" s="26" t="s">
        <v>947</v>
      </c>
      <c r="C922" s="49" t="s">
        <v>944</v>
      </c>
      <c r="D922" s="26" t="s">
        <v>945</v>
      </c>
      <c r="E922" s="37">
        <v>1</v>
      </c>
      <c r="F922" s="30">
        <f>IF(COUNTIF(Tableau8[Exclus], C922) &gt; 0, 1, 0)</f>
        <v>1</v>
      </c>
      <c r="G922" s="75" t="str">
        <f>'NACE_ 2008 Exclus'!D75</f>
        <v>Exclus suite au Décret SESAM si plus de 5 ETP occupés</v>
      </c>
      <c r="H922" s="47" t="str">
        <f t="shared" si="28"/>
        <v>Non 2008</v>
      </c>
      <c r="I922" s="47" t="str">
        <f t="shared" si="29"/>
        <v>Non 2025</v>
      </c>
      <c r="J922" s="25" t="s">
        <v>3</v>
      </c>
      <c r="K922" s="25"/>
      <c r="L922" s="25"/>
      <c r="M922" s="26" t="s">
        <v>2994</v>
      </c>
    </row>
    <row r="923" spans="1:13" ht="25.5" x14ac:dyDescent="0.2">
      <c r="A923" s="49" t="s">
        <v>952</v>
      </c>
      <c r="B923" s="26" t="s">
        <v>953</v>
      </c>
      <c r="C923" s="49" t="s">
        <v>948</v>
      </c>
      <c r="D923" s="26" t="s">
        <v>949</v>
      </c>
      <c r="E923" s="25">
        <v>1</v>
      </c>
      <c r="F923" s="30">
        <f>IF(COUNTIF(Tableau8[Exclus], C923) &gt; 0, 1, 0)</f>
        <v>1</v>
      </c>
      <c r="G923" s="75" t="str">
        <f>'NACE_ 2008 Exclus'!D76</f>
        <v>Exclus suite au Décret SESAM si plus de 5 ETP occupés</v>
      </c>
      <c r="H923" s="47" t="str">
        <f t="shared" si="28"/>
        <v>Non 2008</v>
      </c>
      <c r="I923" s="47" t="str">
        <f t="shared" si="29"/>
        <v>Non 2025</v>
      </c>
      <c r="J923" s="25" t="s">
        <v>18</v>
      </c>
      <c r="K923" s="25"/>
      <c r="L923" s="25"/>
      <c r="M923" s="25"/>
    </row>
    <row r="924" spans="1:13" ht="25.5" x14ac:dyDescent="0.2">
      <c r="A924" s="49" t="s">
        <v>985</v>
      </c>
      <c r="B924" s="26" t="s">
        <v>986</v>
      </c>
      <c r="C924" s="49" t="s">
        <v>983</v>
      </c>
      <c r="D924" s="26" t="s">
        <v>984</v>
      </c>
      <c r="E924" s="37">
        <v>1</v>
      </c>
      <c r="F924" s="30">
        <f>IF(COUNTIF(Tableau8[Exclus], C924) &gt; 0, 1, 0)</f>
        <v>1</v>
      </c>
      <c r="G924" s="75" t="str">
        <f>'NACE_ 2008 Exclus'!D85</f>
        <v>Exclus suite au Décret SESAM si plus de 5 ETP occupés</v>
      </c>
      <c r="H924" s="47" t="str">
        <f t="shared" si="28"/>
        <v>NACE 2008 existant</v>
      </c>
      <c r="I924" s="47" t="str">
        <f t="shared" si="29"/>
        <v>Non 2025</v>
      </c>
      <c r="J924" s="25" t="s">
        <v>19</v>
      </c>
      <c r="K924" s="25"/>
      <c r="L924" s="25"/>
      <c r="M924" s="26" t="s">
        <v>2994</v>
      </c>
    </row>
    <row r="925" spans="1:13" ht="38.25" x14ac:dyDescent="0.2">
      <c r="A925" s="49" t="s">
        <v>993</v>
      </c>
      <c r="B925" s="26" t="s">
        <v>994</v>
      </c>
      <c r="C925" s="49" t="s">
        <v>991</v>
      </c>
      <c r="D925" s="26" t="s">
        <v>992</v>
      </c>
      <c r="E925" s="37">
        <v>1</v>
      </c>
      <c r="F925" s="30">
        <f>IF(COUNTIF(Tableau8[Exclus], C925) &gt; 0, 1, 0)</f>
        <v>1</v>
      </c>
      <c r="G925" s="75" t="str">
        <f>'NACE_ 2008 Exclus'!D87</f>
        <v>Exclus suite au Décret SESAM si plus de 5 ETP occupés</v>
      </c>
      <c r="H925" s="47" t="str">
        <f t="shared" si="28"/>
        <v>Non 2008</v>
      </c>
      <c r="I925" s="47" t="str">
        <f t="shared" si="29"/>
        <v>Non 2025</v>
      </c>
      <c r="J925" s="25" t="s">
        <v>19</v>
      </c>
      <c r="K925" s="25"/>
      <c r="L925" s="25"/>
      <c r="M925" s="26" t="s">
        <v>2994</v>
      </c>
    </row>
    <row r="926" spans="1:13" ht="25.5" x14ac:dyDescent="0.2">
      <c r="A926" s="49" t="s">
        <v>1235</v>
      </c>
      <c r="B926" s="26" t="s">
        <v>1236</v>
      </c>
      <c r="C926" s="49" t="s">
        <v>1231</v>
      </c>
      <c r="D926" s="26" t="s">
        <v>1232</v>
      </c>
      <c r="E926" s="25">
        <v>1</v>
      </c>
      <c r="F926" s="30">
        <f>IF(COUNTIF(Tableau8[Exclus], C926) &gt; 0, 1, 0)</f>
        <v>1</v>
      </c>
      <c r="G926" s="75" t="str">
        <f>'NACE_ 2008 Exclus'!D97</f>
        <v>Exclus suite au Décret SESAM si plus de 5 ETP occupés</v>
      </c>
      <c r="H926" s="47" t="str">
        <f t="shared" si="28"/>
        <v>NACE 2008 existant</v>
      </c>
      <c r="I926" s="47" t="str">
        <f t="shared" si="29"/>
        <v>Non 2025</v>
      </c>
      <c r="J926" s="25" t="s">
        <v>18</v>
      </c>
      <c r="K926" s="25"/>
      <c r="L926" s="25"/>
      <c r="M926" s="25"/>
    </row>
    <row r="927" spans="1:13" ht="38.25" x14ac:dyDescent="0.2">
      <c r="A927" s="49" t="s">
        <v>1235</v>
      </c>
      <c r="B927" s="26" t="s">
        <v>1236</v>
      </c>
      <c r="C927" s="49" t="s">
        <v>1237</v>
      </c>
      <c r="D927" s="26" t="s">
        <v>1238</v>
      </c>
      <c r="E927" s="25">
        <v>1</v>
      </c>
      <c r="F927" s="30">
        <f>IF(COUNTIF(Tableau8[Exclus], C927) &gt; 0, 1, 0)</f>
        <v>1</v>
      </c>
      <c r="G927" s="75" t="str">
        <f>'NACE_ 2008 Exclus'!D98</f>
        <v>Exclus suite au Décret SESAM si plus de 5 ETP occupés</v>
      </c>
      <c r="H927" s="47" t="str">
        <f t="shared" si="28"/>
        <v>NACE 2008 existant</v>
      </c>
      <c r="I927" s="47" t="str">
        <f t="shared" si="29"/>
        <v>Non 2025</v>
      </c>
      <c r="J927" s="25" t="s">
        <v>18</v>
      </c>
      <c r="K927" s="25"/>
      <c r="L927" s="25"/>
      <c r="M927" s="25"/>
    </row>
    <row r="928" spans="1:13" ht="51" x14ac:dyDescent="0.2">
      <c r="A928" s="49" t="s">
        <v>1235</v>
      </c>
      <c r="B928" s="26" t="s">
        <v>1236</v>
      </c>
      <c r="C928" s="49" t="s">
        <v>1239</v>
      </c>
      <c r="D928" s="26" t="s">
        <v>1240</v>
      </c>
      <c r="E928" s="25">
        <v>1</v>
      </c>
      <c r="F928" s="30">
        <f>IF(COUNTIF(Tableau8[Exclus], C928) &gt; 0, 1, 0)</f>
        <v>1</v>
      </c>
      <c r="G928" s="75" t="str">
        <f>'NACE_ 2008 Exclus'!D99</f>
        <v>Exclus suite au Décret SESAM si plus de 5 ETP occupés</v>
      </c>
      <c r="H928" s="47" t="str">
        <f t="shared" si="28"/>
        <v>NACE 2008 existant</v>
      </c>
      <c r="I928" s="47" t="str">
        <f t="shared" si="29"/>
        <v>Non 2025</v>
      </c>
      <c r="J928" s="25" t="s">
        <v>18</v>
      </c>
      <c r="K928" s="25"/>
      <c r="L928" s="25"/>
      <c r="M928" s="25"/>
    </row>
    <row r="929" spans="1:13" ht="51" x14ac:dyDescent="0.2">
      <c r="A929" s="49" t="s">
        <v>1235</v>
      </c>
      <c r="B929" s="26" t="s">
        <v>1236</v>
      </c>
      <c r="C929" s="49" t="s">
        <v>1241</v>
      </c>
      <c r="D929" s="26" t="s">
        <v>1242</v>
      </c>
      <c r="E929" s="25">
        <v>1</v>
      </c>
      <c r="F929" s="30">
        <f>IF(COUNTIF(Tableau8[Exclus], C929) &gt; 0, 1, 0)</f>
        <v>1</v>
      </c>
      <c r="G929" s="75" t="str">
        <f>'NACE_ 2008 Exclus'!D100</f>
        <v>Exclus suite au Décret SESAM si plus de 5 ETP occupés</v>
      </c>
      <c r="H929" s="47" t="str">
        <f t="shared" si="28"/>
        <v>NACE 2008 existant</v>
      </c>
      <c r="I929" s="47" t="str">
        <f t="shared" si="29"/>
        <v>Non 2025</v>
      </c>
      <c r="J929" s="25" t="s">
        <v>18</v>
      </c>
      <c r="K929" s="25"/>
      <c r="L929" s="25"/>
      <c r="M929" s="25"/>
    </row>
    <row r="930" spans="1:13" ht="38.25" x14ac:dyDescent="0.2">
      <c r="A930" s="49" t="s">
        <v>1235</v>
      </c>
      <c r="B930" s="26" t="s">
        <v>1236</v>
      </c>
      <c r="C930" s="49" t="s">
        <v>1243</v>
      </c>
      <c r="D930" s="26" t="s">
        <v>1244</v>
      </c>
      <c r="E930" s="25">
        <v>1</v>
      </c>
      <c r="F930" s="30">
        <f>IF(COUNTIF(Tableau8[Exclus], C930) &gt; 0, 1, 0)</f>
        <v>1</v>
      </c>
      <c r="G930" s="75" t="str">
        <f>'NACE_ 2008 Exclus'!D101</f>
        <v>Exclus suite au Décret SESAM si plus de 5 ETP occupés</v>
      </c>
      <c r="H930" s="47" t="str">
        <f t="shared" si="28"/>
        <v>NACE 2008 existant</v>
      </c>
      <c r="I930" s="47" t="str">
        <f t="shared" si="29"/>
        <v>Non 2025</v>
      </c>
      <c r="J930" s="25" t="s">
        <v>18</v>
      </c>
      <c r="K930" s="25"/>
      <c r="L930" s="25"/>
      <c r="M930" s="25"/>
    </row>
    <row r="931" spans="1:13" ht="38.25" x14ac:dyDescent="0.2">
      <c r="A931" s="49" t="s">
        <v>1235</v>
      </c>
      <c r="B931" s="26" t="s">
        <v>1236</v>
      </c>
      <c r="C931" s="49" t="s">
        <v>1245</v>
      </c>
      <c r="D931" s="26" t="s">
        <v>1246</v>
      </c>
      <c r="E931" s="25">
        <v>1</v>
      </c>
      <c r="F931" s="30">
        <f>IF(COUNTIF(Tableau8[Exclus], C931) &gt; 0, 1, 0)</f>
        <v>1</v>
      </c>
      <c r="G931" s="75" t="str">
        <f>'NACE_ 2008 Exclus'!D102</f>
        <v>Exclus suite au Décret SESAM si plus de 5 ETP occupés</v>
      </c>
      <c r="H931" s="47" t="str">
        <f t="shared" si="28"/>
        <v>NACE 2008 existant</v>
      </c>
      <c r="I931" s="47" t="str">
        <f t="shared" si="29"/>
        <v>Non 2025</v>
      </c>
      <c r="J931" s="25" t="s">
        <v>18</v>
      </c>
      <c r="K931" s="25"/>
      <c r="L931" s="25"/>
      <c r="M931" s="25"/>
    </row>
    <row r="932" spans="1:13" ht="38.25" x14ac:dyDescent="0.2">
      <c r="A932" s="49" t="s">
        <v>1235</v>
      </c>
      <c r="B932" s="26" t="s">
        <v>1236</v>
      </c>
      <c r="C932" s="49" t="s">
        <v>1249</v>
      </c>
      <c r="D932" s="26" t="s">
        <v>1250</v>
      </c>
      <c r="E932" s="25">
        <v>1</v>
      </c>
      <c r="F932" s="30">
        <f>IF(COUNTIF(Tableau8[Exclus], C932) &gt; 0, 1, 0)</f>
        <v>1</v>
      </c>
      <c r="G932" s="75" t="str">
        <f>'NACE_ 2008 Exclus'!D103</f>
        <v>Exclus suite au Décret SESAM si plus de 5 ETP occupés</v>
      </c>
      <c r="H932" s="47" t="str">
        <f t="shared" si="28"/>
        <v>NACE 2008 existant</v>
      </c>
      <c r="I932" s="47" t="str">
        <f t="shared" si="29"/>
        <v>Non 2025</v>
      </c>
      <c r="J932" s="25" t="s">
        <v>18</v>
      </c>
      <c r="K932" s="25"/>
      <c r="L932" s="25"/>
      <c r="M932" s="25"/>
    </row>
    <row r="933" spans="1:13" ht="25.5" x14ac:dyDescent="0.2">
      <c r="A933" s="49" t="s">
        <v>1235</v>
      </c>
      <c r="B933" s="26" t="s">
        <v>1236</v>
      </c>
      <c r="C933" s="49" t="s">
        <v>1457</v>
      </c>
      <c r="D933" s="26" t="s">
        <v>1458</v>
      </c>
      <c r="E933" s="25">
        <v>1</v>
      </c>
      <c r="F933" s="30">
        <f>IF(COUNTIF(Tableau8[Exclus], C933) &gt; 0, 1, 0)</f>
        <v>1</v>
      </c>
      <c r="G933" s="75" t="str">
        <f>'NACE_ 2008 Exclus'!D168</f>
        <v>Exclus suite au Décret SESAM si plus de 5 ETP occupés</v>
      </c>
      <c r="H933" s="47" t="str">
        <f t="shared" si="28"/>
        <v>NACE 2008 existant</v>
      </c>
      <c r="I933" s="47" t="str">
        <f t="shared" si="29"/>
        <v>Nace 2025 existant</v>
      </c>
      <c r="J933" s="25" t="s">
        <v>18</v>
      </c>
      <c r="K933" s="25"/>
      <c r="L933" s="25"/>
      <c r="M933" s="25"/>
    </row>
    <row r="934" spans="1:13" ht="25.5" x14ac:dyDescent="0.2">
      <c r="A934" s="49" t="s">
        <v>1235</v>
      </c>
      <c r="B934" s="26" t="s">
        <v>2608</v>
      </c>
      <c r="C934" s="49" t="s">
        <v>1235</v>
      </c>
      <c r="D934" s="26" t="s">
        <v>2609</v>
      </c>
      <c r="E934" s="25">
        <v>1</v>
      </c>
      <c r="F934" s="30">
        <f>IF(COUNTIF(Tableau8[Exclus], C934) &gt; 0, 1, 0)</f>
        <v>1</v>
      </c>
      <c r="G934" s="75" t="str">
        <f>'NACE_ 2008 Exclus'!$D$172</f>
        <v>Exclus suite au Décret SESAM si plus de 5 ETP occupés</v>
      </c>
      <c r="H934" s="47" t="str">
        <f t="shared" si="28"/>
        <v>NACE 2008 existant</v>
      </c>
      <c r="I934" s="47" t="str">
        <f t="shared" si="29"/>
        <v>Nace 2025 existant</v>
      </c>
      <c r="J934" s="25" t="s">
        <v>18</v>
      </c>
      <c r="K934" s="25"/>
      <c r="L934" s="25"/>
      <c r="M934" s="25"/>
    </row>
    <row r="935" spans="1:13" ht="25.5" x14ac:dyDescent="0.2">
      <c r="A935" s="49" t="s">
        <v>1235</v>
      </c>
      <c r="B935" s="26" t="s">
        <v>1236</v>
      </c>
      <c r="C935" s="49" t="s">
        <v>1468</v>
      </c>
      <c r="D935" s="26" t="s">
        <v>1469</v>
      </c>
      <c r="E935" s="25">
        <v>1</v>
      </c>
      <c r="F935" s="30">
        <f>IF(COUNTIF(Tableau8[Exclus], C935) &gt; 0, 1, 0)</f>
        <v>1</v>
      </c>
      <c r="G935" s="75" t="str">
        <f>'NACE_ 2008 Exclus'!$D$173</f>
        <v>Exclus suite au Décret SESAM si plus de 5 ETP occupés</v>
      </c>
      <c r="H935" s="47" t="str">
        <f t="shared" si="28"/>
        <v>NACE 2008 existant</v>
      </c>
      <c r="I935" s="47" t="str">
        <f t="shared" si="29"/>
        <v>Non 2025</v>
      </c>
      <c r="J935" s="25" t="s">
        <v>18</v>
      </c>
      <c r="K935" s="25"/>
      <c r="L935" s="25"/>
      <c r="M935" s="25"/>
    </row>
    <row r="936" spans="1:13" ht="25.5" x14ac:dyDescent="0.2">
      <c r="A936" s="49" t="s">
        <v>1235</v>
      </c>
      <c r="B936" s="26" t="s">
        <v>1236</v>
      </c>
      <c r="C936" s="49" t="s">
        <v>1972</v>
      </c>
      <c r="D936" s="26" t="s">
        <v>1973</v>
      </c>
      <c r="E936" s="25">
        <v>1</v>
      </c>
      <c r="F936" s="30">
        <f>IF(COUNTIF(Tableau8[Exclus], C936) &gt; 0, 1, 0)</f>
        <v>0</v>
      </c>
      <c r="G936" s="47"/>
      <c r="H936" s="47" t="str">
        <f t="shared" si="28"/>
        <v>NACE 2008 existant</v>
      </c>
      <c r="I936" s="47" t="str">
        <f t="shared" si="29"/>
        <v>Nace 2025 existant</v>
      </c>
      <c r="J936" s="25" t="s">
        <v>18</v>
      </c>
      <c r="K936" s="25"/>
      <c r="L936" s="25"/>
      <c r="M936" s="25"/>
    </row>
    <row r="937" spans="1:13" ht="38.25" x14ac:dyDescent="0.2">
      <c r="A937" s="49" t="s">
        <v>932</v>
      </c>
      <c r="B937" s="26" t="s">
        <v>933</v>
      </c>
      <c r="C937" s="49" t="s">
        <v>928</v>
      </c>
      <c r="D937" s="26" t="s">
        <v>929</v>
      </c>
      <c r="E937" s="25">
        <v>1</v>
      </c>
      <c r="F937" s="30">
        <f>IF(COUNTIF(Tableau8[Exclus], C937) &gt; 0, 1, 0)</f>
        <v>1</v>
      </c>
      <c r="G937" s="75" t="str">
        <f>'NACE_ 2008 Exclus'!D71</f>
        <v>Exclus suite au Décret SESAM si plus de 5 ETP occupés</v>
      </c>
      <c r="H937" s="47" t="str">
        <f t="shared" si="28"/>
        <v>Non 2008</v>
      </c>
      <c r="I937" s="47" t="str">
        <f t="shared" si="29"/>
        <v>Non 2025</v>
      </c>
      <c r="J937" s="25" t="s">
        <v>18</v>
      </c>
      <c r="K937" s="25"/>
      <c r="L937" s="25"/>
      <c r="M937" s="25"/>
    </row>
    <row r="938" spans="1:13" ht="25.5" x14ac:dyDescent="0.2">
      <c r="A938" s="49" t="s">
        <v>932</v>
      </c>
      <c r="B938" s="26" t="s">
        <v>933</v>
      </c>
      <c r="C938" s="49" t="s">
        <v>942</v>
      </c>
      <c r="D938" s="26" t="s">
        <v>943</v>
      </c>
      <c r="E938" s="25">
        <v>1</v>
      </c>
      <c r="F938" s="30">
        <f>IF(COUNTIF(Tableau8[Exclus], C938) &gt; 0, 1, 0)</f>
        <v>1</v>
      </c>
      <c r="G938" s="75" t="str">
        <f>'NACE_ 2008 Exclus'!D74</f>
        <v>Exclus suite au Décret SESAM si plus de 5 ETP occupés</v>
      </c>
      <c r="H938" s="47" t="str">
        <f t="shared" si="28"/>
        <v>Non 2008</v>
      </c>
      <c r="I938" s="47" t="str">
        <f t="shared" si="29"/>
        <v>Non 2025</v>
      </c>
      <c r="J938" s="25" t="s">
        <v>18</v>
      </c>
      <c r="K938" s="25"/>
      <c r="L938" s="25"/>
      <c r="M938" s="25"/>
    </row>
    <row r="939" spans="1:13" ht="25.5" x14ac:dyDescent="0.2">
      <c r="A939" s="49" t="s">
        <v>932</v>
      </c>
      <c r="B939" s="26" t="s">
        <v>933</v>
      </c>
      <c r="C939" s="49" t="s">
        <v>948</v>
      </c>
      <c r="D939" s="26" t="s">
        <v>949</v>
      </c>
      <c r="E939" s="25">
        <v>1</v>
      </c>
      <c r="F939" s="30">
        <f>IF(COUNTIF(Tableau8[Exclus], C939) &gt; 0, 1, 0)</f>
        <v>1</v>
      </c>
      <c r="G939" s="75" t="str">
        <f>'NACE_ 2008 Exclus'!D76</f>
        <v>Exclus suite au Décret SESAM si plus de 5 ETP occupés</v>
      </c>
      <c r="H939" s="47" t="str">
        <f t="shared" si="28"/>
        <v>Non 2008</v>
      </c>
      <c r="I939" s="47" t="str">
        <f t="shared" si="29"/>
        <v>Non 2025</v>
      </c>
      <c r="J939" s="25" t="s">
        <v>18</v>
      </c>
      <c r="K939" s="25"/>
      <c r="L939" s="25"/>
      <c r="M939" s="25"/>
    </row>
    <row r="940" spans="1:13" ht="25.5" x14ac:dyDescent="0.2">
      <c r="A940" s="49" t="s">
        <v>932</v>
      </c>
      <c r="B940" s="26" t="s">
        <v>933</v>
      </c>
      <c r="C940" s="49" t="s">
        <v>983</v>
      </c>
      <c r="D940" s="26" t="s">
        <v>984</v>
      </c>
      <c r="E940" s="25">
        <v>1</v>
      </c>
      <c r="F940" s="30">
        <f>IF(COUNTIF(Tableau8[Exclus], C940) &gt; 0, 1, 0)</f>
        <v>1</v>
      </c>
      <c r="G940" s="75" t="str">
        <f>'NACE_ 2008 Exclus'!D85</f>
        <v>Exclus suite au Décret SESAM si plus de 5 ETP occupés</v>
      </c>
      <c r="H940" s="47" t="str">
        <f t="shared" si="28"/>
        <v>Non 2008</v>
      </c>
      <c r="I940" s="47" t="str">
        <f t="shared" si="29"/>
        <v>Non 2025</v>
      </c>
      <c r="J940" s="25" t="s">
        <v>18</v>
      </c>
      <c r="K940" s="25"/>
      <c r="L940" s="25"/>
      <c r="M940" s="25"/>
    </row>
    <row r="941" spans="1:13" ht="38.25" x14ac:dyDescent="0.2">
      <c r="A941" s="49" t="s">
        <v>932</v>
      </c>
      <c r="B941" s="26" t="s">
        <v>933</v>
      </c>
      <c r="C941" s="49" t="s">
        <v>987</v>
      </c>
      <c r="D941" s="26" t="s">
        <v>988</v>
      </c>
      <c r="E941" s="25">
        <v>1</v>
      </c>
      <c r="F941" s="30">
        <f>IF(COUNTIF(Tableau8[Exclus], C941) &gt; 0, 1, 0)</f>
        <v>1</v>
      </c>
      <c r="G941" s="75" t="str">
        <f>'NACE_ 2008 Exclus'!D86</f>
        <v>Exclus suite au Décret SESAM si plus de 5 ETP occupés</v>
      </c>
      <c r="H941" s="47" t="str">
        <f t="shared" si="28"/>
        <v>Non 2008</v>
      </c>
      <c r="I941" s="47" t="str">
        <f t="shared" si="29"/>
        <v>Non 2025</v>
      </c>
      <c r="J941" s="25" t="s">
        <v>18</v>
      </c>
      <c r="K941" s="25"/>
      <c r="L941" s="25"/>
      <c r="M941" s="25"/>
    </row>
    <row r="942" spans="1:13" ht="25.5" x14ac:dyDescent="0.2">
      <c r="A942" s="49" t="s">
        <v>932</v>
      </c>
      <c r="B942" s="26" t="s">
        <v>933</v>
      </c>
      <c r="C942" s="49" t="s">
        <v>1251</v>
      </c>
      <c r="D942" s="26" t="s">
        <v>1252</v>
      </c>
      <c r="E942" s="25">
        <v>1</v>
      </c>
      <c r="F942" s="30">
        <f>IF(COUNTIF(Tableau8[Exclus], C942) &gt; 0, 1, 0)</f>
        <v>1</v>
      </c>
      <c r="G942" s="75" t="str">
        <f>'NACE_ 2008 Exclus'!D104</f>
        <v>Exclus suite au Décret SESAM si plus de 5 ETP occupés</v>
      </c>
      <c r="H942" s="47" t="str">
        <f t="shared" si="28"/>
        <v>Non 2008</v>
      </c>
      <c r="I942" s="47" t="str">
        <f t="shared" si="29"/>
        <v>Nace 2025 existant</v>
      </c>
      <c r="J942" s="25" t="s">
        <v>18</v>
      </c>
      <c r="K942" s="25"/>
      <c r="L942" s="25"/>
      <c r="M942" s="25"/>
    </row>
    <row r="943" spans="1:13" ht="51" x14ac:dyDescent="0.2">
      <c r="A943" s="49" t="s">
        <v>932</v>
      </c>
      <c r="B943" s="26" t="s">
        <v>933</v>
      </c>
      <c r="C943" s="49" t="s">
        <v>1254</v>
      </c>
      <c r="D943" s="26" t="s">
        <v>1255</v>
      </c>
      <c r="E943" s="25">
        <v>1</v>
      </c>
      <c r="F943" s="30">
        <f>IF(COUNTIF(Tableau8[Exclus], C943) &gt; 0, 1, 0)</f>
        <v>1</v>
      </c>
      <c r="G943" s="75" t="str">
        <f>'NACE_ 2008 Exclus'!D105</f>
        <v>Exclus suite au Décret SESAM si plus de 5 ETP occupés</v>
      </c>
      <c r="H943" s="47" t="str">
        <f t="shared" si="28"/>
        <v>Non 2008</v>
      </c>
      <c r="I943" s="47" t="str">
        <f t="shared" si="29"/>
        <v>Nace 2025 existant</v>
      </c>
      <c r="J943" s="25" t="s">
        <v>18</v>
      </c>
      <c r="K943" s="25"/>
      <c r="L943" s="25"/>
      <c r="M943" s="25"/>
    </row>
    <row r="944" spans="1:13" ht="25.5" x14ac:dyDescent="0.2">
      <c r="A944" s="49" t="s">
        <v>932</v>
      </c>
      <c r="B944" s="26" t="s">
        <v>933</v>
      </c>
      <c r="C944" s="49" t="s">
        <v>1257</v>
      </c>
      <c r="D944" s="26" t="s">
        <v>1258</v>
      </c>
      <c r="E944" s="25">
        <v>1</v>
      </c>
      <c r="F944" s="30">
        <f>IF(COUNTIF(Tableau8[Exclus], C944) &gt; 0, 1, 0)</f>
        <v>1</v>
      </c>
      <c r="G944" s="75" t="str">
        <f>'NACE_ 2008 Exclus'!D106</f>
        <v>Exclus suite au Décret SESAM si plus de 5 ETP occupés</v>
      </c>
      <c r="H944" s="47" t="str">
        <f t="shared" si="28"/>
        <v>Non 2008</v>
      </c>
      <c r="I944" s="47" t="str">
        <f t="shared" si="29"/>
        <v>Nace 2025 existant</v>
      </c>
      <c r="J944" s="25" t="s">
        <v>18</v>
      </c>
      <c r="K944" s="25"/>
      <c r="L944" s="25"/>
      <c r="M944" s="25"/>
    </row>
    <row r="945" spans="1:13" ht="25.5" x14ac:dyDescent="0.2">
      <c r="A945" s="49" t="s">
        <v>932</v>
      </c>
      <c r="B945" s="26" t="s">
        <v>933</v>
      </c>
      <c r="C945" s="49" t="s">
        <v>1260</v>
      </c>
      <c r="D945" s="26" t="s">
        <v>1261</v>
      </c>
      <c r="E945" s="25">
        <v>1</v>
      </c>
      <c r="F945" s="30">
        <f>IF(COUNTIF(Tableau8[Exclus], C945) &gt; 0, 1, 0)</f>
        <v>1</v>
      </c>
      <c r="G945" s="75" t="str">
        <f>'NACE_ 2008 Exclus'!D107</f>
        <v>Exclus suite au Décret SESAM si plus de 5 ETP occupés</v>
      </c>
      <c r="H945" s="47" t="str">
        <f t="shared" si="28"/>
        <v>Non 2008</v>
      </c>
      <c r="I945" s="47" t="str">
        <f t="shared" si="29"/>
        <v>Nace 2025 existant</v>
      </c>
      <c r="J945" s="25" t="s">
        <v>18</v>
      </c>
      <c r="K945" s="25"/>
      <c r="L945" s="25"/>
      <c r="M945" s="25"/>
    </row>
    <row r="946" spans="1:13" ht="25.5" x14ac:dyDescent="0.2">
      <c r="A946" s="49" t="s">
        <v>932</v>
      </c>
      <c r="B946" s="26" t="s">
        <v>933</v>
      </c>
      <c r="C946" s="49" t="s">
        <v>1263</v>
      </c>
      <c r="D946" s="26" t="s">
        <v>1264</v>
      </c>
      <c r="E946" s="25">
        <v>1</v>
      </c>
      <c r="F946" s="30">
        <f>IF(COUNTIF(Tableau8[Exclus], C946) &gt; 0, 1, 0)</f>
        <v>1</v>
      </c>
      <c r="G946" s="75" t="str">
        <f>'NACE_ 2008 Exclus'!D108</f>
        <v>Exclus suite au Décret SESAM si plus de 5 ETP occupés</v>
      </c>
      <c r="H946" s="47" t="str">
        <f t="shared" si="28"/>
        <v>Non 2008</v>
      </c>
      <c r="I946" s="47" t="str">
        <f t="shared" si="29"/>
        <v>Nace 2025 existant</v>
      </c>
      <c r="J946" s="25" t="s">
        <v>18</v>
      </c>
      <c r="K946" s="25"/>
      <c r="L946" s="25"/>
      <c r="M946" s="25"/>
    </row>
    <row r="947" spans="1:13" ht="25.5" x14ac:dyDescent="0.2">
      <c r="A947" s="49" t="s">
        <v>932</v>
      </c>
      <c r="B947" s="26" t="s">
        <v>933</v>
      </c>
      <c r="C947" s="49" t="s">
        <v>1266</v>
      </c>
      <c r="D947" s="26" t="s">
        <v>1267</v>
      </c>
      <c r="E947" s="25">
        <v>1</v>
      </c>
      <c r="F947" s="30">
        <f>IF(COUNTIF(Tableau8[Exclus], C947) &gt; 0, 1, 0)</f>
        <v>1</v>
      </c>
      <c r="G947" s="75" t="str">
        <f>'NACE_ 2008 Exclus'!D109</f>
        <v>Exclus suite au Décret SESAM si plus de 5 ETP occupés</v>
      </c>
      <c r="H947" s="47" t="str">
        <f t="shared" si="28"/>
        <v>Non 2008</v>
      </c>
      <c r="I947" s="47" t="str">
        <f t="shared" si="29"/>
        <v>Nace 2025 existant</v>
      </c>
      <c r="J947" s="25" t="s">
        <v>18</v>
      </c>
      <c r="K947" s="25"/>
      <c r="L947" s="25"/>
      <c r="M947" s="25"/>
    </row>
    <row r="948" spans="1:13" ht="25.5" x14ac:dyDescent="0.2">
      <c r="A948" s="49" t="s">
        <v>932</v>
      </c>
      <c r="B948" s="26" t="s">
        <v>933</v>
      </c>
      <c r="C948" s="49" t="s">
        <v>1269</v>
      </c>
      <c r="D948" s="26" t="s">
        <v>1270</v>
      </c>
      <c r="E948" s="25">
        <v>1</v>
      </c>
      <c r="F948" s="30">
        <f>IF(COUNTIF(Tableau8[Exclus], C948) &gt; 0, 1, 0)</f>
        <v>1</v>
      </c>
      <c r="G948" s="75" t="str">
        <f>'NACE_ 2008 Exclus'!D110</f>
        <v>Exclus suite au Décret SESAM si plus de 5 ETP occupés</v>
      </c>
      <c r="H948" s="47" t="str">
        <f t="shared" si="28"/>
        <v>Non 2008</v>
      </c>
      <c r="I948" s="47" t="str">
        <f t="shared" si="29"/>
        <v>Nace 2025 existant</v>
      </c>
      <c r="J948" s="25" t="s">
        <v>18</v>
      </c>
      <c r="K948" s="25"/>
      <c r="L948" s="25"/>
      <c r="M948" s="25"/>
    </row>
    <row r="949" spans="1:13" ht="25.5" x14ac:dyDescent="0.2">
      <c r="A949" s="49" t="s">
        <v>932</v>
      </c>
      <c r="B949" s="26" t="s">
        <v>933</v>
      </c>
      <c r="C949" s="49" t="s">
        <v>1272</v>
      </c>
      <c r="D949" s="26" t="s">
        <v>1273</v>
      </c>
      <c r="E949" s="25">
        <v>1</v>
      </c>
      <c r="F949" s="30">
        <f>IF(COUNTIF(Tableau8[Exclus], C949) &gt; 0, 1, 0)</f>
        <v>1</v>
      </c>
      <c r="G949" s="75" t="str">
        <f>'NACE_ 2008 Exclus'!D111</f>
        <v>Exclus suite au Décret SESAM si plus de 5 ETP occupés</v>
      </c>
      <c r="H949" s="47" t="str">
        <f t="shared" si="28"/>
        <v>Non 2008</v>
      </c>
      <c r="I949" s="47" t="str">
        <f t="shared" si="29"/>
        <v>Nace 2025 existant</v>
      </c>
      <c r="J949" s="25" t="s">
        <v>18</v>
      </c>
      <c r="K949" s="25"/>
      <c r="L949" s="25"/>
      <c r="M949" s="25"/>
    </row>
    <row r="950" spans="1:13" ht="25.5" x14ac:dyDescent="0.2">
      <c r="A950" s="49" t="s">
        <v>932</v>
      </c>
      <c r="B950" s="26" t="s">
        <v>933</v>
      </c>
      <c r="C950" s="49" t="s">
        <v>1275</v>
      </c>
      <c r="D950" s="26" t="s">
        <v>1276</v>
      </c>
      <c r="E950" s="25">
        <v>1</v>
      </c>
      <c r="F950" s="30">
        <f>IF(COUNTIF(Tableau8[Exclus], C950) &gt; 0, 1, 0)</f>
        <v>1</v>
      </c>
      <c r="G950" s="75" t="str">
        <f>'NACE_ 2008 Exclus'!D112</f>
        <v>Exclus suite au Décret SESAM si plus de 5 ETP occupés</v>
      </c>
      <c r="H950" s="47" t="str">
        <f t="shared" si="28"/>
        <v>Non 2008</v>
      </c>
      <c r="I950" s="47" t="str">
        <f t="shared" si="29"/>
        <v>Nace 2025 existant</v>
      </c>
      <c r="J950" s="25" t="s">
        <v>18</v>
      </c>
      <c r="K950" s="25"/>
      <c r="L950" s="25"/>
      <c r="M950" s="25"/>
    </row>
    <row r="951" spans="1:13" ht="25.5" x14ac:dyDescent="0.2">
      <c r="A951" s="49" t="s">
        <v>932</v>
      </c>
      <c r="B951" s="26" t="s">
        <v>933</v>
      </c>
      <c r="C951" s="49" t="s">
        <v>1278</v>
      </c>
      <c r="D951" s="26" t="s">
        <v>1279</v>
      </c>
      <c r="E951" s="25">
        <v>1</v>
      </c>
      <c r="F951" s="30">
        <f>IF(COUNTIF(Tableau8[Exclus], C951) &gt; 0, 1, 0)</f>
        <v>1</v>
      </c>
      <c r="G951" s="75" t="str">
        <f>'NACE_ 2008 Exclus'!D113</f>
        <v>Exclus suite au Décret SESAM si plus de 5 ETP occupés</v>
      </c>
      <c r="H951" s="47" t="str">
        <f t="shared" si="28"/>
        <v>Non 2008</v>
      </c>
      <c r="I951" s="47" t="str">
        <f t="shared" si="29"/>
        <v>Non 2025</v>
      </c>
      <c r="J951" s="25" t="s">
        <v>18</v>
      </c>
      <c r="K951" s="25"/>
      <c r="L951" s="25"/>
      <c r="M951" s="25"/>
    </row>
    <row r="952" spans="1:13" ht="25.5" x14ac:dyDescent="0.2">
      <c r="A952" s="49" t="s">
        <v>932</v>
      </c>
      <c r="B952" s="26" t="s">
        <v>933</v>
      </c>
      <c r="C952" s="49" t="s">
        <v>1282</v>
      </c>
      <c r="D952" s="26" t="s">
        <v>1283</v>
      </c>
      <c r="E952" s="25">
        <v>1</v>
      </c>
      <c r="F952" s="30">
        <f>IF(COUNTIF(Tableau8[Exclus], C952) &gt; 0, 1, 0)</f>
        <v>1</v>
      </c>
      <c r="G952" s="75" t="str">
        <f>'NACE_ 2008 Exclus'!D114</f>
        <v>Exclus suite au Décret SESAM si plus de 5 ETP occupés</v>
      </c>
      <c r="H952" s="47" t="str">
        <f t="shared" si="28"/>
        <v>Non 2008</v>
      </c>
      <c r="I952" s="47" t="str">
        <f t="shared" si="29"/>
        <v>Non 2025</v>
      </c>
      <c r="J952" s="25" t="s">
        <v>18</v>
      </c>
      <c r="K952" s="25"/>
      <c r="L952" s="25"/>
      <c r="M952" s="25"/>
    </row>
    <row r="953" spans="1:13" ht="25.5" x14ac:dyDescent="0.2">
      <c r="A953" s="49" t="s">
        <v>932</v>
      </c>
      <c r="B953" s="26" t="s">
        <v>933</v>
      </c>
      <c r="C953" s="49" t="s">
        <v>1286</v>
      </c>
      <c r="D953" s="26" t="s">
        <v>1287</v>
      </c>
      <c r="E953" s="25">
        <v>1</v>
      </c>
      <c r="F953" s="30">
        <f>IF(COUNTIF(Tableau8[Exclus], C953) &gt; 0, 1, 0)</f>
        <v>1</v>
      </c>
      <c r="G953" s="75" t="str">
        <f>'NACE_ 2008 Exclus'!D115</f>
        <v>Exclus suite au Décret SESAM si plus de 5 ETP occupés</v>
      </c>
      <c r="H953" s="47" t="str">
        <f t="shared" si="28"/>
        <v>Non 2008</v>
      </c>
      <c r="I953" s="47" t="str">
        <f t="shared" si="29"/>
        <v>Nace 2025 existant</v>
      </c>
      <c r="J953" s="25" t="s">
        <v>18</v>
      </c>
      <c r="K953" s="25"/>
      <c r="L953" s="25"/>
      <c r="M953" s="26" t="s">
        <v>2994</v>
      </c>
    </row>
    <row r="954" spans="1:13" ht="38.25" x14ac:dyDescent="0.2">
      <c r="A954" s="49" t="s">
        <v>932</v>
      </c>
      <c r="B954" s="26" t="s">
        <v>933</v>
      </c>
      <c r="C954" s="49" t="s">
        <v>1289</v>
      </c>
      <c r="D954" s="26" t="s">
        <v>1290</v>
      </c>
      <c r="E954" s="25">
        <v>1</v>
      </c>
      <c r="F954" s="30">
        <f>IF(COUNTIF(Tableau8[Exclus], C954) &gt; 0, 1, 0)</f>
        <v>1</v>
      </c>
      <c r="G954" s="75" t="str">
        <f>'NACE_ 2008 Exclus'!D116</f>
        <v>Exclus suite au Décret SESAM si plus de 5 ETP occupés</v>
      </c>
      <c r="H954" s="47" t="str">
        <f t="shared" si="28"/>
        <v>Non 2008</v>
      </c>
      <c r="I954" s="47" t="str">
        <f t="shared" si="29"/>
        <v>Non 2025</v>
      </c>
      <c r="J954" s="25" t="s">
        <v>18</v>
      </c>
      <c r="K954" s="25"/>
      <c r="L954" s="25"/>
      <c r="M954" s="25"/>
    </row>
    <row r="955" spans="1:13" ht="25.5" x14ac:dyDescent="0.2">
      <c r="A955" s="49" t="s">
        <v>932</v>
      </c>
      <c r="B955" s="26" t="s">
        <v>933</v>
      </c>
      <c r="C955" s="49" t="s">
        <v>1293</v>
      </c>
      <c r="D955" s="26" t="s">
        <v>1294</v>
      </c>
      <c r="E955" s="25">
        <v>1</v>
      </c>
      <c r="F955" s="30">
        <f>IF(COUNTIF(Tableau8[Exclus], C955) &gt; 0, 1, 0)</f>
        <v>1</v>
      </c>
      <c r="G955" s="75" t="str">
        <f>'NACE_ 2008 Exclus'!D117</f>
        <v>Exclus suite au Décret SESAM si plus de 5 ETP occupés</v>
      </c>
      <c r="H955" s="47" t="str">
        <f t="shared" si="28"/>
        <v>Non 2008</v>
      </c>
      <c r="I955" s="47" t="str">
        <f t="shared" si="29"/>
        <v>Non 2025</v>
      </c>
      <c r="J955" s="25" t="s">
        <v>18</v>
      </c>
      <c r="K955" s="25"/>
      <c r="L955" s="25"/>
      <c r="M955" s="25"/>
    </row>
    <row r="956" spans="1:13" ht="25.5" x14ac:dyDescent="0.2">
      <c r="A956" s="49" t="s">
        <v>932</v>
      </c>
      <c r="B956" s="26" t="s">
        <v>933</v>
      </c>
      <c r="C956" s="49" t="s">
        <v>1295</v>
      </c>
      <c r="D956" s="26" t="s">
        <v>1296</v>
      </c>
      <c r="E956" s="25">
        <v>1</v>
      </c>
      <c r="F956" s="30">
        <f>IF(COUNTIF(Tableau8[Exclus], C956) &gt; 0, 1, 0)</f>
        <v>1</v>
      </c>
      <c r="G956" s="75" t="str">
        <f>'NACE_ 2008 Exclus'!D118</f>
        <v>Exclus suite au Décret SESAM si plus de 5 ETP occupés</v>
      </c>
      <c r="H956" s="47" t="str">
        <f t="shared" si="28"/>
        <v>Non 2008</v>
      </c>
      <c r="I956" s="47" t="str">
        <f t="shared" si="29"/>
        <v>Non 2025</v>
      </c>
      <c r="J956" s="25" t="s">
        <v>18</v>
      </c>
      <c r="K956" s="25"/>
      <c r="L956" s="25"/>
      <c r="M956" s="25"/>
    </row>
    <row r="957" spans="1:13" ht="25.5" x14ac:dyDescent="0.2">
      <c r="A957" s="49" t="s">
        <v>932</v>
      </c>
      <c r="B957" s="26" t="s">
        <v>933</v>
      </c>
      <c r="C957" s="49" t="s">
        <v>1297</v>
      </c>
      <c r="D957" s="26" t="s">
        <v>1298</v>
      </c>
      <c r="E957" s="25">
        <v>1</v>
      </c>
      <c r="F957" s="30">
        <f>IF(COUNTIF(Tableau8[Exclus], C957) &gt; 0, 1, 0)</f>
        <v>1</v>
      </c>
      <c r="G957" s="75" t="str">
        <f>'NACE_ 2008 Exclus'!D119</f>
        <v>Exclus suite au Décret SESAM si plus de 5 ETP occupés</v>
      </c>
      <c r="H957" s="47" t="str">
        <f t="shared" si="28"/>
        <v>Non 2008</v>
      </c>
      <c r="I957" s="47" t="str">
        <f t="shared" si="29"/>
        <v>Nace 2025 existant</v>
      </c>
      <c r="J957" s="25" t="s">
        <v>18</v>
      </c>
      <c r="K957" s="25"/>
      <c r="L957" s="25"/>
      <c r="M957" s="25"/>
    </row>
    <row r="958" spans="1:13" ht="25.5" x14ac:dyDescent="0.2">
      <c r="A958" s="49" t="s">
        <v>932</v>
      </c>
      <c r="B958" s="26" t="s">
        <v>933</v>
      </c>
      <c r="C958" s="49" t="s">
        <v>1300</v>
      </c>
      <c r="D958" s="26" t="s">
        <v>1301</v>
      </c>
      <c r="E958" s="25">
        <v>1</v>
      </c>
      <c r="F958" s="30">
        <f>IF(COUNTIF(Tableau8[Exclus], C958) &gt; 0, 1, 0)</f>
        <v>1</v>
      </c>
      <c r="G958" s="75" t="str">
        <f>'NACE_ 2008 Exclus'!D120</f>
        <v>Exclus suite au Décret SESAM si plus de 5 ETP occupés</v>
      </c>
      <c r="H958" s="47" t="str">
        <f t="shared" si="28"/>
        <v>Non 2008</v>
      </c>
      <c r="I958" s="47" t="str">
        <f t="shared" si="29"/>
        <v>Nace 2025 existant</v>
      </c>
      <c r="J958" s="25" t="s">
        <v>18</v>
      </c>
      <c r="K958" s="25"/>
      <c r="L958" s="25"/>
      <c r="M958" s="25"/>
    </row>
    <row r="959" spans="1:13" ht="38.25" x14ac:dyDescent="0.2">
      <c r="A959" s="49" t="s">
        <v>932</v>
      </c>
      <c r="B959" s="26" t="s">
        <v>933</v>
      </c>
      <c r="C959" s="49" t="s">
        <v>1303</v>
      </c>
      <c r="D959" s="26" t="s">
        <v>1304</v>
      </c>
      <c r="E959" s="25">
        <v>1</v>
      </c>
      <c r="F959" s="30">
        <f>IF(COUNTIF(Tableau8[Exclus], C959) &gt; 0, 1, 0)</f>
        <v>1</v>
      </c>
      <c r="G959" s="75" t="str">
        <f>'NACE_ 2008 Exclus'!D121</f>
        <v>Exclus suite au Décret SESAM si plus de 5 ETP occupés</v>
      </c>
      <c r="H959" s="47" t="str">
        <f t="shared" si="28"/>
        <v>Non 2008</v>
      </c>
      <c r="I959" s="47" t="str">
        <f t="shared" si="29"/>
        <v>Nace 2025 existant</v>
      </c>
      <c r="J959" s="25" t="s">
        <v>18</v>
      </c>
      <c r="K959" s="25"/>
      <c r="L959" s="25"/>
      <c r="M959" s="25"/>
    </row>
    <row r="960" spans="1:13" ht="25.5" x14ac:dyDescent="0.2">
      <c r="A960" s="49" t="s">
        <v>932</v>
      </c>
      <c r="B960" s="26" t="s">
        <v>933</v>
      </c>
      <c r="C960" s="49" t="s">
        <v>1306</v>
      </c>
      <c r="D960" s="26" t="s">
        <v>1307</v>
      </c>
      <c r="E960" s="25">
        <v>1</v>
      </c>
      <c r="F960" s="30">
        <f>IF(COUNTIF(Tableau8[Exclus], C960) &gt; 0, 1, 0)</f>
        <v>1</v>
      </c>
      <c r="G960" s="75" t="str">
        <f>'NACE_ 2008 Exclus'!D122</f>
        <v>Exclus suite au Décret SESAM si plus de 5 ETP occupés</v>
      </c>
      <c r="H960" s="47" t="str">
        <f t="shared" si="28"/>
        <v>Non 2008</v>
      </c>
      <c r="I960" s="47" t="str">
        <f t="shared" si="29"/>
        <v>Nace 2025 existant</v>
      </c>
      <c r="J960" s="25" t="s">
        <v>18</v>
      </c>
      <c r="K960" s="25"/>
      <c r="L960" s="25"/>
      <c r="M960" s="25"/>
    </row>
    <row r="961" spans="1:13" ht="38.25" x14ac:dyDescent="0.2">
      <c r="A961" s="49" t="s">
        <v>932</v>
      </c>
      <c r="B961" s="26" t="s">
        <v>933</v>
      </c>
      <c r="C961" s="49" t="s">
        <v>1309</v>
      </c>
      <c r="D961" s="26" t="s">
        <v>1310</v>
      </c>
      <c r="E961" s="25">
        <v>1</v>
      </c>
      <c r="F961" s="30">
        <f>IF(COUNTIF(Tableau8[Exclus], C961) &gt; 0, 1, 0)</f>
        <v>1</v>
      </c>
      <c r="G961" s="75" t="str">
        <f>'NACE_ 2008 Exclus'!D123</f>
        <v>Exclus suite au Décret SESAM si plus de 5 ETP occupés</v>
      </c>
      <c r="H961" s="47" t="str">
        <f t="shared" si="28"/>
        <v>Non 2008</v>
      </c>
      <c r="I961" s="47" t="str">
        <f t="shared" si="29"/>
        <v>Nace 2025 existant</v>
      </c>
      <c r="J961" s="25" t="s">
        <v>18</v>
      </c>
      <c r="K961" s="25"/>
      <c r="L961" s="25"/>
      <c r="M961" s="25"/>
    </row>
    <row r="962" spans="1:13" ht="38.25" x14ac:dyDescent="0.2">
      <c r="A962" s="49" t="s">
        <v>932</v>
      </c>
      <c r="B962" s="26" t="s">
        <v>933</v>
      </c>
      <c r="C962" s="49" t="s">
        <v>1312</v>
      </c>
      <c r="D962" s="26" t="s">
        <v>1313</v>
      </c>
      <c r="E962" s="25">
        <v>1</v>
      </c>
      <c r="F962" s="30">
        <f>IF(COUNTIF(Tableau8[Exclus], C962) &gt; 0, 1, 0)</f>
        <v>1</v>
      </c>
      <c r="G962" s="75" t="str">
        <f>'NACE_ 2008 Exclus'!D124</f>
        <v>Exclus suite au Décret SESAM si plus de 5 ETP occupés</v>
      </c>
      <c r="H962" s="47" t="str">
        <f t="shared" ref="H962:H1025" si="30">IF(COUNTIF($C$1:$C$2000,A962)&gt;0,"NACE 2008 existant","Non 2008")</f>
        <v>Non 2008</v>
      </c>
      <c r="I962" s="47" t="str">
        <f t="shared" ref="I962:I1025" si="31">IF(COUNTIF($A$1:$A$2000,$C962)&gt;0,"Nace 2025 existant","Non 2025")</f>
        <v>Nace 2025 existant</v>
      </c>
      <c r="J962" s="25" t="s">
        <v>18</v>
      </c>
      <c r="K962" s="25"/>
      <c r="L962" s="25"/>
      <c r="M962" s="25"/>
    </row>
    <row r="963" spans="1:13" ht="25.5" x14ac:dyDescent="0.2">
      <c r="A963" s="49" t="s">
        <v>932</v>
      </c>
      <c r="B963" s="26" t="s">
        <v>933</v>
      </c>
      <c r="C963" s="49" t="s">
        <v>1315</v>
      </c>
      <c r="D963" s="26" t="s">
        <v>1316</v>
      </c>
      <c r="E963" s="25">
        <v>1</v>
      </c>
      <c r="F963" s="30">
        <f>IF(COUNTIF(Tableau8[Exclus], C963) &gt; 0, 1, 0)</f>
        <v>1</v>
      </c>
      <c r="G963" s="75" t="str">
        <f>'NACE_ 2008 Exclus'!D125</f>
        <v>Exclus suite au Décret SESAM si plus de 5 ETP occupés</v>
      </c>
      <c r="H963" s="47" t="str">
        <f t="shared" si="30"/>
        <v>Non 2008</v>
      </c>
      <c r="I963" s="47" t="str">
        <f t="shared" si="31"/>
        <v>Nace 2025 existant</v>
      </c>
      <c r="J963" s="25" t="s">
        <v>18</v>
      </c>
      <c r="K963" s="25"/>
      <c r="L963" s="25"/>
      <c r="M963" s="25"/>
    </row>
    <row r="964" spans="1:13" ht="38.25" x14ac:dyDescent="0.2">
      <c r="A964" s="49" t="s">
        <v>932</v>
      </c>
      <c r="B964" s="26" t="s">
        <v>933</v>
      </c>
      <c r="C964" s="49" t="s">
        <v>1318</v>
      </c>
      <c r="D964" s="26" t="s">
        <v>1319</v>
      </c>
      <c r="E964" s="25">
        <v>1</v>
      </c>
      <c r="F964" s="30">
        <f>IF(COUNTIF(Tableau8[Exclus], C964) &gt; 0, 1, 0)</f>
        <v>1</v>
      </c>
      <c r="G964" s="75" t="str">
        <f>'NACE_ 2008 Exclus'!D126</f>
        <v>Exclus suite au Décret SESAM si plus de 5 ETP occupés</v>
      </c>
      <c r="H964" s="47" t="str">
        <f t="shared" si="30"/>
        <v>Non 2008</v>
      </c>
      <c r="I964" s="47" t="str">
        <f t="shared" si="31"/>
        <v>Nace 2025 existant</v>
      </c>
      <c r="J964" s="25" t="s">
        <v>18</v>
      </c>
      <c r="K964" s="25"/>
      <c r="L964" s="25"/>
      <c r="M964" s="25"/>
    </row>
    <row r="965" spans="1:13" ht="25.5" x14ac:dyDescent="0.2">
      <c r="A965" s="49" t="s">
        <v>932</v>
      </c>
      <c r="B965" s="26" t="s">
        <v>933</v>
      </c>
      <c r="C965" s="49" t="s">
        <v>1321</v>
      </c>
      <c r="D965" s="26" t="s">
        <v>1322</v>
      </c>
      <c r="E965" s="25">
        <v>1</v>
      </c>
      <c r="F965" s="30">
        <f>IF(COUNTIF(Tableau8[Exclus], C965) &gt; 0, 1, 0)</f>
        <v>1</v>
      </c>
      <c r="G965" s="75" t="str">
        <f>'NACE_ 2008 Exclus'!D127</f>
        <v>Exclus suite au Décret SESAM si plus de 5 ETP occupés</v>
      </c>
      <c r="H965" s="47" t="str">
        <f t="shared" si="30"/>
        <v>Non 2008</v>
      </c>
      <c r="I965" s="47" t="str">
        <f t="shared" si="31"/>
        <v>Nace 2025 existant</v>
      </c>
      <c r="J965" s="25" t="s">
        <v>18</v>
      </c>
      <c r="K965" s="25"/>
      <c r="L965" s="25"/>
      <c r="M965" s="25"/>
    </row>
    <row r="966" spans="1:13" ht="25.5" x14ac:dyDescent="0.2">
      <c r="A966" s="49" t="s">
        <v>932</v>
      </c>
      <c r="B966" s="26" t="s">
        <v>933</v>
      </c>
      <c r="C966" s="49" t="s">
        <v>1324</v>
      </c>
      <c r="D966" s="26" t="s">
        <v>1325</v>
      </c>
      <c r="E966" s="25">
        <v>1</v>
      </c>
      <c r="F966" s="30">
        <f>IF(COUNTIF(Tableau8[Exclus], C966) &gt; 0, 1, 0)</f>
        <v>1</v>
      </c>
      <c r="G966" s="75" t="str">
        <f>'NACE_ 2008 Exclus'!D128</f>
        <v>Exclus suite au Décret SESAM si plus de 5 ETP occupés</v>
      </c>
      <c r="H966" s="47" t="str">
        <f t="shared" si="30"/>
        <v>Non 2008</v>
      </c>
      <c r="I966" s="47" t="str">
        <f t="shared" si="31"/>
        <v>Nace 2025 existant</v>
      </c>
      <c r="J966" s="25" t="s">
        <v>18</v>
      </c>
      <c r="K966" s="25"/>
      <c r="L966" s="25"/>
      <c r="M966" s="25"/>
    </row>
    <row r="967" spans="1:13" ht="38.25" x14ac:dyDescent="0.2">
      <c r="A967" s="49" t="s">
        <v>932</v>
      </c>
      <c r="B967" s="26" t="s">
        <v>933</v>
      </c>
      <c r="C967" s="49" t="s">
        <v>1327</v>
      </c>
      <c r="D967" s="26" t="s">
        <v>1328</v>
      </c>
      <c r="E967" s="25">
        <v>1</v>
      </c>
      <c r="F967" s="30">
        <f>IF(COUNTIF(Tableau8[Exclus], C967) &gt; 0, 1, 0)</f>
        <v>1</v>
      </c>
      <c r="G967" s="75" t="str">
        <f>'NACE_ 2008 Exclus'!D129</f>
        <v>Exclus suite au Décret SESAM si plus de 5 ETP occupés</v>
      </c>
      <c r="H967" s="47" t="str">
        <f t="shared" si="30"/>
        <v>Non 2008</v>
      </c>
      <c r="I967" s="47" t="str">
        <f t="shared" si="31"/>
        <v>Nace 2025 existant</v>
      </c>
      <c r="J967" s="25" t="s">
        <v>18</v>
      </c>
      <c r="K967" s="25"/>
      <c r="L967" s="25"/>
      <c r="M967" s="25"/>
    </row>
    <row r="968" spans="1:13" ht="25.5" x14ac:dyDescent="0.2">
      <c r="A968" s="49" t="s">
        <v>932</v>
      </c>
      <c r="B968" s="26" t="s">
        <v>933</v>
      </c>
      <c r="C968" s="49" t="s">
        <v>1330</v>
      </c>
      <c r="D968" s="26" t="s">
        <v>1331</v>
      </c>
      <c r="E968" s="25">
        <v>1</v>
      </c>
      <c r="F968" s="30">
        <f>IF(COUNTIF(Tableau8[Exclus], C968) &gt; 0, 1, 0)</f>
        <v>1</v>
      </c>
      <c r="G968" s="75" t="str">
        <f>'NACE_ 2008 Exclus'!D130</f>
        <v>Exclus suite au Décret SESAM si plus de 5 ETP occupés</v>
      </c>
      <c r="H968" s="47" t="str">
        <f t="shared" si="30"/>
        <v>Non 2008</v>
      </c>
      <c r="I968" s="47" t="str">
        <f t="shared" si="31"/>
        <v>Nace 2025 existant</v>
      </c>
      <c r="J968" s="25" t="s">
        <v>18</v>
      </c>
      <c r="K968" s="25"/>
      <c r="L968" s="25"/>
      <c r="M968" s="25"/>
    </row>
    <row r="969" spans="1:13" ht="38.25" x14ac:dyDescent="0.2">
      <c r="A969" s="49" t="s">
        <v>932</v>
      </c>
      <c r="B969" s="26" t="s">
        <v>933</v>
      </c>
      <c r="C969" s="49" t="s">
        <v>1333</v>
      </c>
      <c r="D969" s="26" t="s">
        <v>1334</v>
      </c>
      <c r="E969" s="25">
        <v>1</v>
      </c>
      <c r="F969" s="30">
        <f>IF(COUNTIF(Tableau8[Exclus], C969) &gt; 0, 1, 0)</f>
        <v>1</v>
      </c>
      <c r="G969" s="75" t="str">
        <f>'NACE_ 2008 Exclus'!D131</f>
        <v>Exclus suite au Décret SESAM si plus de 5 ETP occupés</v>
      </c>
      <c r="H969" s="47" t="str">
        <f t="shared" si="30"/>
        <v>Non 2008</v>
      </c>
      <c r="I969" s="47" t="str">
        <f t="shared" si="31"/>
        <v>Nace 2025 existant</v>
      </c>
      <c r="J969" s="25" t="s">
        <v>18</v>
      </c>
      <c r="K969" s="25"/>
      <c r="L969" s="25"/>
      <c r="M969" s="25"/>
    </row>
    <row r="970" spans="1:13" ht="25.5" x14ac:dyDescent="0.2">
      <c r="A970" s="49" t="s">
        <v>932</v>
      </c>
      <c r="B970" s="26" t="s">
        <v>933</v>
      </c>
      <c r="C970" s="49" t="s">
        <v>1336</v>
      </c>
      <c r="D970" s="26" t="s">
        <v>1337</v>
      </c>
      <c r="E970" s="25">
        <v>1</v>
      </c>
      <c r="F970" s="30">
        <f>IF(COUNTIF(Tableau8[Exclus], C970) &gt; 0, 1, 0)</f>
        <v>1</v>
      </c>
      <c r="G970" s="75" t="str">
        <f>'NACE_ 2008 Exclus'!D132</f>
        <v>Exclus suite au Décret SESAM si plus de 5 ETP occupés</v>
      </c>
      <c r="H970" s="47" t="str">
        <f t="shared" si="30"/>
        <v>Non 2008</v>
      </c>
      <c r="I970" s="47" t="str">
        <f t="shared" si="31"/>
        <v>Nace 2025 existant</v>
      </c>
      <c r="J970" s="25" t="s">
        <v>18</v>
      </c>
      <c r="K970" s="25"/>
      <c r="L970" s="25"/>
      <c r="M970" s="25"/>
    </row>
    <row r="971" spans="1:13" ht="25.5" x14ac:dyDescent="0.2">
      <c r="A971" s="49" t="s">
        <v>932</v>
      </c>
      <c r="B971" s="26" t="s">
        <v>933</v>
      </c>
      <c r="C971" s="49" t="s">
        <v>1339</v>
      </c>
      <c r="D971" s="26" t="s">
        <v>1340</v>
      </c>
      <c r="E971" s="25">
        <v>1</v>
      </c>
      <c r="F971" s="30">
        <f>IF(COUNTIF(Tableau8[Exclus], C971) &gt; 0, 1, 0)</f>
        <v>1</v>
      </c>
      <c r="G971" s="75" t="str">
        <f>'NACE_ 2008 Exclus'!D133</f>
        <v>Exclus suite au Décret SESAM si plus de 5 ETP occupés</v>
      </c>
      <c r="H971" s="47" t="str">
        <f t="shared" si="30"/>
        <v>Non 2008</v>
      </c>
      <c r="I971" s="47" t="str">
        <f t="shared" si="31"/>
        <v>Non 2025</v>
      </c>
      <c r="J971" s="25" t="s">
        <v>18</v>
      </c>
      <c r="K971" s="25"/>
      <c r="L971" s="25"/>
      <c r="M971" s="25"/>
    </row>
    <row r="972" spans="1:13" ht="25.5" x14ac:dyDescent="0.2">
      <c r="A972" s="49" t="s">
        <v>932</v>
      </c>
      <c r="B972" s="26" t="s">
        <v>933</v>
      </c>
      <c r="C972" s="49" t="s">
        <v>1343</v>
      </c>
      <c r="D972" s="26" t="s">
        <v>1344</v>
      </c>
      <c r="E972" s="25">
        <v>1</v>
      </c>
      <c r="F972" s="30">
        <f>IF(COUNTIF(Tableau8[Exclus], C972) &gt; 0, 1, 0)</f>
        <v>1</v>
      </c>
      <c r="G972" s="75" t="str">
        <f>'NACE_ 2008 Exclus'!D134</f>
        <v>Exclus suite au Décret SESAM si plus de 5 ETP occupés</v>
      </c>
      <c r="H972" s="47" t="str">
        <f t="shared" si="30"/>
        <v>Non 2008</v>
      </c>
      <c r="I972" s="47" t="str">
        <f t="shared" si="31"/>
        <v>Non 2025</v>
      </c>
      <c r="J972" s="25" t="s">
        <v>18</v>
      </c>
      <c r="K972" s="25"/>
      <c r="L972" s="25"/>
      <c r="M972" s="25"/>
    </row>
    <row r="973" spans="1:13" ht="51" x14ac:dyDescent="0.2">
      <c r="A973" s="49" t="s">
        <v>932</v>
      </c>
      <c r="B973" s="26" t="s">
        <v>933</v>
      </c>
      <c r="C973" s="49" t="s">
        <v>1347</v>
      </c>
      <c r="D973" s="26" t="s">
        <v>1348</v>
      </c>
      <c r="E973" s="25">
        <v>1</v>
      </c>
      <c r="F973" s="30">
        <f>IF(COUNTIF(Tableau8[Exclus], C973) &gt; 0, 1, 0)</f>
        <v>1</v>
      </c>
      <c r="G973" s="75" t="str">
        <f>'NACE_ 2008 Exclus'!D135</f>
        <v>Exclus suite au Décret SESAM si plus de 5 ETP occupés</v>
      </c>
      <c r="H973" s="47" t="str">
        <f t="shared" si="30"/>
        <v>Non 2008</v>
      </c>
      <c r="I973" s="47" t="str">
        <f t="shared" si="31"/>
        <v>Non 2025</v>
      </c>
      <c r="J973" s="25" t="s">
        <v>18</v>
      </c>
      <c r="K973" s="25"/>
      <c r="L973" s="25"/>
      <c r="M973" s="25"/>
    </row>
    <row r="974" spans="1:13" ht="25.5" x14ac:dyDescent="0.2">
      <c r="A974" s="49" t="s">
        <v>932</v>
      </c>
      <c r="B974" s="26" t="s">
        <v>933</v>
      </c>
      <c r="C974" s="49" t="s">
        <v>1351</v>
      </c>
      <c r="D974" s="26" t="s">
        <v>1352</v>
      </c>
      <c r="E974" s="25">
        <v>1</v>
      </c>
      <c r="F974" s="30">
        <f>IF(COUNTIF(Tableau8[Exclus], C974) &gt; 0, 1, 0)</f>
        <v>1</v>
      </c>
      <c r="G974" s="75" t="str">
        <f>'NACE_ 2008 Exclus'!D136</f>
        <v>Exclus suite au Décret SESAM si plus de 5 ETP occupés</v>
      </c>
      <c r="H974" s="47" t="str">
        <f t="shared" si="30"/>
        <v>Non 2008</v>
      </c>
      <c r="I974" s="47" t="str">
        <f t="shared" si="31"/>
        <v>Non 2025</v>
      </c>
      <c r="J974" s="25" t="s">
        <v>18</v>
      </c>
      <c r="K974" s="25"/>
      <c r="L974" s="25"/>
      <c r="M974" s="25"/>
    </row>
    <row r="975" spans="1:13" ht="25.5" x14ac:dyDescent="0.2">
      <c r="A975" s="49" t="s">
        <v>932</v>
      </c>
      <c r="B975" s="26" t="s">
        <v>933</v>
      </c>
      <c r="C975" s="49" t="s">
        <v>1355</v>
      </c>
      <c r="D975" s="26" t="s">
        <v>1356</v>
      </c>
      <c r="E975" s="25">
        <v>1</v>
      </c>
      <c r="F975" s="30">
        <f>IF(COUNTIF(Tableau8[Exclus], C975) &gt; 0, 1, 0)</f>
        <v>1</v>
      </c>
      <c r="G975" s="75" t="str">
        <f>'NACE_ 2008 Exclus'!D137</f>
        <v>Exclus suite au Décret SESAM si plus de 5 ETP occupés</v>
      </c>
      <c r="H975" s="47" t="str">
        <f t="shared" si="30"/>
        <v>Non 2008</v>
      </c>
      <c r="I975" s="47" t="str">
        <f t="shared" si="31"/>
        <v>Non 2025</v>
      </c>
      <c r="J975" s="25" t="s">
        <v>18</v>
      </c>
      <c r="K975" s="25"/>
      <c r="L975" s="25"/>
      <c r="M975" s="25"/>
    </row>
    <row r="976" spans="1:13" ht="25.5" x14ac:dyDescent="0.2">
      <c r="A976" s="49" t="s">
        <v>932</v>
      </c>
      <c r="B976" s="26" t="s">
        <v>933</v>
      </c>
      <c r="C976" s="49" t="s">
        <v>1359</v>
      </c>
      <c r="D976" s="26" t="s">
        <v>1360</v>
      </c>
      <c r="E976" s="25">
        <v>1</v>
      </c>
      <c r="F976" s="30">
        <f>IF(COUNTIF(Tableau8[Exclus], C976) &gt; 0, 1, 0)</f>
        <v>1</v>
      </c>
      <c r="G976" s="75" t="str">
        <f>'NACE_ 2008 Exclus'!D138</f>
        <v>Exclus suite au Décret SESAM si plus de 5 ETP occupés</v>
      </c>
      <c r="H976" s="47" t="str">
        <f t="shared" si="30"/>
        <v>Non 2008</v>
      </c>
      <c r="I976" s="47" t="str">
        <f t="shared" si="31"/>
        <v>Nace 2025 existant</v>
      </c>
      <c r="J976" s="25" t="s">
        <v>18</v>
      </c>
      <c r="K976" s="25"/>
      <c r="L976" s="25"/>
      <c r="M976" s="25"/>
    </row>
    <row r="977" spans="1:13" ht="25.5" x14ac:dyDescent="0.2">
      <c r="A977" s="49" t="s">
        <v>932</v>
      </c>
      <c r="B977" s="26" t="s">
        <v>933</v>
      </c>
      <c r="C977" s="49" t="s">
        <v>1362</v>
      </c>
      <c r="D977" s="26" t="s">
        <v>1363</v>
      </c>
      <c r="E977" s="25">
        <v>1</v>
      </c>
      <c r="F977" s="30">
        <f>IF(COUNTIF(Tableau8[Exclus], C977) &gt; 0, 1, 0)</f>
        <v>1</v>
      </c>
      <c r="G977" s="75" t="str">
        <f>'NACE_ 2008 Exclus'!D140</f>
        <v>Exclus suite au Décret SESAM si plus de 5 ETP occupés</v>
      </c>
      <c r="H977" s="47" t="str">
        <f t="shared" si="30"/>
        <v>Non 2008</v>
      </c>
      <c r="I977" s="47" t="str">
        <f t="shared" si="31"/>
        <v>Non 2025</v>
      </c>
      <c r="J977" s="25" t="s">
        <v>18</v>
      </c>
      <c r="K977" s="25"/>
      <c r="L977" s="25"/>
      <c r="M977" s="25"/>
    </row>
    <row r="978" spans="1:13" ht="25.5" x14ac:dyDescent="0.2">
      <c r="A978" s="49" t="s">
        <v>932</v>
      </c>
      <c r="B978" s="26" t="s">
        <v>933</v>
      </c>
      <c r="C978" s="49" t="s">
        <v>1368</v>
      </c>
      <c r="D978" s="26" t="s">
        <v>1369</v>
      </c>
      <c r="E978" s="25">
        <v>1</v>
      </c>
      <c r="F978" s="30">
        <f>IF(COUNTIF(Tableau8[Exclus], C978) &gt; 0, 1, 0)</f>
        <v>1</v>
      </c>
      <c r="G978" s="75" t="str">
        <f>'NACE_ 2008 Exclus'!D140</f>
        <v>Exclus suite au Décret SESAM si plus de 5 ETP occupés</v>
      </c>
      <c r="H978" s="47" t="str">
        <f t="shared" si="30"/>
        <v>Non 2008</v>
      </c>
      <c r="I978" s="47" t="str">
        <f t="shared" si="31"/>
        <v>Non 2025</v>
      </c>
      <c r="J978" s="25" t="s">
        <v>18</v>
      </c>
      <c r="K978" s="25"/>
      <c r="L978" s="25"/>
      <c r="M978" s="25"/>
    </row>
    <row r="979" spans="1:13" ht="25.5" x14ac:dyDescent="0.2">
      <c r="A979" s="49" t="s">
        <v>932</v>
      </c>
      <c r="B979" s="26" t="s">
        <v>933</v>
      </c>
      <c r="C979" s="49" t="s">
        <v>1370</v>
      </c>
      <c r="D979" s="26" t="s">
        <v>1371</v>
      </c>
      <c r="E979" s="25">
        <v>1</v>
      </c>
      <c r="F979" s="30">
        <f>IF(COUNTIF(Tableau8[Exclus], C979) &gt; 0, 1, 0)</f>
        <v>1</v>
      </c>
      <c r="G979" s="75" t="str">
        <f>'NACE_ 2008 Exclus'!D141</f>
        <v>Exclus suite au Décret SESAM si plus de 5 ETP occupés</v>
      </c>
      <c r="H979" s="47" t="str">
        <f t="shared" si="30"/>
        <v>Non 2008</v>
      </c>
      <c r="I979" s="47" t="str">
        <f t="shared" si="31"/>
        <v>Nace 2025 existant</v>
      </c>
      <c r="J979" s="25" t="s">
        <v>18</v>
      </c>
      <c r="K979" s="25"/>
      <c r="L979" s="25"/>
      <c r="M979" s="25"/>
    </row>
    <row r="980" spans="1:13" ht="25.5" x14ac:dyDescent="0.2">
      <c r="A980" s="49" t="s">
        <v>932</v>
      </c>
      <c r="B980" s="26" t="s">
        <v>933</v>
      </c>
      <c r="C980" s="49" t="s">
        <v>1374</v>
      </c>
      <c r="D980" s="26" t="s">
        <v>1375</v>
      </c>
      <c r="E980" s="25">
        <v>1</v>
      </c>
      <c r="F980" s="30">
        <f>IF(COUNTIF(Tableau8[Exclus], C980) &gt; 0, 1, 0)</f>
        <v>1</v>
      </c>
      <c r="G980" s="75" t="str">
        <f>'NACE_ 2008 Exclus'!D142</f>
        <v>Exclus suite au Décret SESAM si plus de 5 ETP occupés</v>
      </c>
      <c r="H980" s="47" t="str">
        <f t="shared" si="30"/>
        <v>Non 2008</v>
      </c>
      <c r="I980" s="47" t="str">
        <f t="shared" si="31"/>
        <v>Non 2025</v>
      </c>
      <c r="J980" s="25" t="s">
        <v>18</v>
      </c>
      <c r="K980" s="25"/>
      <c r="L980" s="25"/>
      <c r="M980" s="25"/>
    </row>
    <row r="981" spans="1:13" ht="25.5" x14ac:dyDescent="0.2">
      <c r="A981" s="49" t="s">
        <v>932</v>
      </c>
      <c r="B981" s="26" t="s">
        <v>933</v>
      </c>
      <c r="C981" s="49" t="s">
        <v>1377</v>
      </c>
      <c r="D981" s="26" t="s">
        <v>1378</v>
      </c>
      <c r="E981" s="25">
        <v>1</v>
      </c>
      <c r="F981" s="30">
        <f>IF(COUNTIF(Tableau8[Exclus], C981) &gt; 0, 1, 0)</f>
        <v>1</v>
      </c>
      <c r="G981" s="75" t="str">
        <f>'NACE_ 2008 Exclus'!D143</f>
        <v>Exclus suite au Décret SESAM si plus de 5 ETP occupés</v>
      </c>
      <c r="H981" s="47" t="str">
        <f t="shared" si="30"/>
        <v>Non 2008</v>
      </c>
      <c r="I981" s="47" t="str">
        <f t="shared" si="31"/>
        <v>Nace 2025 existant</v>
      </c>
      <c r="J981" s="25" t="s">
        <v>18</v>
      </c>
      <c r="K981" s="25"/>
      <c r="L981" s="25"/>
      <c r="M981" s="25"/>
    </row>
    <row r="982" spans="1:13" ht="25.5" x14ac:dyDescent="0.2">
      <c r="A982" s="49" t="s">
        <v>932</v>
      </c>
      <c r="B982" s="26" t="s">
        <v>933</v>
      </c>
      <c r="C982" s="49" t="s">
        <v>1380</v>
      </c>
      <c r="D982" s="26" t="s">
        <v>1381</v>
      </c>
      <c r="E982" s="25">
        <v>1</v>
      </c>
      <c r="F982" s="30">
        <f>IF(COUNTIF(Tableau8[Exclus], C982) &gt; 0, 1, 0)</f>
        <v>1</v>
      </c>
      <c r="G982" s="75" t="str">
        <f>'NACE_ 2008 Exclus'!D144</f>
        <v>Exclus suite au Décret SESAM si plus de 5 ETP occupés</v>
      </c>
      <c r="H982" s="47" t="str">
        <f t="shared" si="30"/>
        <v>Non 2008</v>
      </c>
      <c r="I982" s="47" t="str">
        <f t="shared" si="31"/>
        <v>Nace 2025 existant</v>
      </c>
      <c r="J982" s="25" t="s">
        <v>18</v>
      </c>
      <c r="K982" s="25"/>
      <c r="L982" s="25"/>
      <c r="M982" s="25"/>
    </row>
    <row r="983" spans="1:13" ht="25.5" x14ac:dyDescent="0.2">
      <c r="A983" s="49" t="s">
        <v>932</v>
      </c>
      <c r="B983" s="26" t="s">
        <v>933</v>
      </c>
      <c r="C983" s="49" t="s">
        <v>1383</v>
      </c>
      <c r="D983" s="26" t="s">
        <v>1384</v>
      </c>
      <c r="E983" s="25">
        <v>1</v>
      </c>
      <c r="F983" s="30">
        <f>IF(COUNTIF(Tableau8[Exclus], C983) &gt; 0, 1, 0)</f>
        <v>1</v>
      </c>
      <c r="G983" s="75" t="str">
        <f>'NACE_ 2008 Exclus'!D145</f>
        <v>Exclus suite au Décret SESAM si plus de 5 ETP occupés</v>
      </c>
      <c r="H983" s="47" t="str">
        <f t="shared" si="30"/>
        <v>Non 2008</v>
      </c>
      <c r="I983" s="47" t="str">
        <f t="shared" si="31"/>
        <v>Nace 2025 existant</v>
      </c>
      <c r="J983" s="25" t="s">
        <v>18</v>
      </c>
      <c r="K983" s="25"/>
      <c r="L983" s="25"/>
      <c r="M983" s="25"/>
    </row>
    <row r="984" spans="1:13" ht="38.25" x14ac:dyDescent="0.2">
      <c r="A984" s="49" t="s">
        <v>932</v>
      </c>
      <c r="B984" s="26" t="s">
        <v>933</v>
      </c>
      <c r="C984" s="49" t="s">
        <v>1386</v>
      </c>
      <c r="D984" s="26" t="s">
        <v>1387</v>
      </c>
      <c r="E984" s="25">
        <v>1</v>
      </c>
      <c r="F984" s="30">
        <f>IF(COUNTIF(Tableau8[Exclus], C984) &gt; 0, 1, 0)</f>
        <v>1</v>
      </c>
      <c r="G984" s="75" t="str">
        <f>'NACE_ 2008 Exclus'!D146</f>
        <v>Exclus suite au Décret SESAM si plus de 5 ETP occupés</v>
      </c>
      <c r="H984" s="47" t="str">
        <f t="shared" si="30"/>
        <v>Non 2008</v>
      </c>
      <c r="I984" s="47" t="str">
        <f t="shared" si="31"/>
        <v>Nace 2025 existant</v>
      </c>
      <c r="J984" s="25" t="s">
        <v>18</v>
      </c>
      <c r="K984" s="25"/>
      <c r="L984" s="25"/>
      <c r="M984" s="25"/>
    </row>
    <row r="985" spans="1:13" ht="25.5" x14ac:dyDescent="0.2">
      <c r="A985" s="49" t="s">
        <v>932</v>
      </c>
      <c r="B985" s="26" t="s">
        <v>933</v>
      </c>
      <c r="C985" s="49" t="s">
        <v>1389</v>
      </c>
      <c r="D985" s="26" t="s">
        <v>1390</v>
      </c>
      <c r="E985" s="25">
        <v>1</v>
      </c>
      <c r="F985" s="30">
        <f>IF(COUNTIF(Tableau8[Exclus], C985) &gt; 0, 1, 0)</f>
        <v>1</v>
      </c>
      <c r="G985" s="75" t="str">
        <f>'NACE_ 2008 Exclus'!D147</f>
        <v>Exclus suite au Décret SESAM si plus de 5 ETP occupés</v>
      </c>
      <c r="H985" s="47" t="str">
        <f t="shared" si="30"/>
        <v>Non 2008</v>
      </c>
      <c r="I985" s="47" t="str">
        <f t="shared" si="31"/>
        <v>Nace 2025 existant</v>
      </c>
      <c r="J985" s="25" t="s">
        <v>18</v>
      </c>
      <c r="K985" s="25"/>
      <c r="L985" s="25"/>
      <c r="M985" s="25"/>
    </row>
    <row r="986" spans="1:13" ht="51" x14ac:dyDescent="0.2">
      <c r="A986" s="49" t="s">
        <v>932</v>
      </c>
      <c r="B986" s="26" t="s">
        <v>933</v>
      </c>
      <c r="C986" s="49" t="s">
        <v>1392</v>
      </c>
      <c r="D986" s="26" t="s">
        <v>1393</v>
      </c>
      <c r="E986" s="25">
        <v>1</v>
      </c>
      <c r="F986" s="30">
        <f>IF(COUNTIF(Tableau8[Exclus], C986) &gt; 0, 1, 0)</f>
        <v>1</v>
      </c>
      <c r="G986" s="75" t="str">
        <f>'NACE_ 2008 Exclus'!D148</f>
        <v>Exclus suite au Décret SESAM si plus de 5 ETP occupés</v>
      </c>
      <c r="H986" s="47" t="str">
        <f t="shared" si="30"/>
        <v>Non 2008</v>
      </c>
      <c r="I986" s="47" t="str">
        <f t="shared" si="31"/>
        <v>Nace 2025 existant</v>
      </c>
      <c r="J986" s="25" t="s">
        <v>18</v>
      </c>
      <c r="K986" s="25"/>
      <c r="L986" s="25"/>
      <c r="M986" s="25"/>
    </row>
    <row r="987" spans="1:13" ht="25.5" x14ac:dyDescent="0.2">
      <c r="A987" s="49" t="s">
        <v>932</v>
      </c>
      <c r="B987" s="26" t="s">
        <v>933</v>
      </c>
      <c r="C987" s="49" t="s">
        <v>1395</v>
      </c>
      <c r="D987" s="26" t="s">
        <v>1396</v>
      </c>
      <c r="E987" s="25">
        <v>1</v>
      </c>
      <c r="F987" s="30">
        <f>IF(COUNTIF(Tableau8[Exclus], C987) &gt; 0, 1, 0)</f>
        <v>1</v>
      </c>
      <c r="G987" s="75" t="str">
        <f>'NACE_ 2008 Exclus'!D149</f>
        <v>Exclus suite au Décret SESAM si plus de 5 ETP occupés</v>
      </c>
      <c r="H987" s="47" t="str">
        <f t="shared" si="30"/>
        <v>Non 2008</v>
      </c>
      <c r="I987" s="47" t="str">
        <f t="shared" si="31"/>
        <v>Nace 2025 existant</v>
      </c>
      <c r="J987" s="25" t="s">
        <v>18</v>
      </c>
      <c r="K987" s="25"/>
      <c r="L987" s="25"/>
      <c r="M987" s="25"/>
    </row>
    <row r="988" spans="1:13" ht="25.5" x14ac:dyDescent="0.2">
      <c r="A988" s="49" t="s">
        <v>932</v>
      </c>
      <c r="B988" s="26" t="s">
        <v>933</v>
      </c>
      <c r="C988" s="49" t="s">
        <v>1398</v>
      </c>
      <c r="D988" s="26" t="s">
        <v>1399</v>
      </c>
      <c r="E988" s="25">
        <v>1</v>
      </c>
      <c r="F988" s="30">
        <f>IF(COUNTIF(Tableau8[Exclus], C988) &gt; 0, 1, 0)</f>
        <v>1</v>
      </c>
      <c r="G988" s="75" t="str">
        <f>'NACE_ 2008 Exclus'!D150</f>
        <v>Exclus suite au Décret SESAM si plus de 5 ETP occupés</v>
      </c>
      <c r="H988" s="47" t="str">
        <f t="shared" si="30"/>
        <v>Non 2008</v>
      </c>
      <c r="I988" s="47" t="str">
        <f t="shared" si="31"/>
        <v>Nace 2025 existant</v>
      </c>
      <c r="J988" s="25" t="s">
        <v>18</v>
      </c>
      <c r="K988" s="25"/>
      <c r="L988" s="25"/>
      <c r="M988" s="25"/>
    </row>
    <row r="989" spans="1:13" ht="25.5" x14ac:dyDescent="0.2">
      <c r="A989" s="49" t="s">
        <v>932</v>
      </c>
      <c r="B989" s="26" t="s">
        <v>933</v>
      </c>
      <c r="C989" s="49" t="s">
        <v>1401</v>
      </c>
      <c r="D989" s="26" t="s">
        <v>1402</v>
      </c>
      <c r="E989" s="25">
        <v>1</v>
      </c>
      <c r="F989" s="30">
        <f>IF(COUNTIF(Tableau8[Exclus], C989) &gt; 0, 1, 0)</f>
        <v>1</v>
      </c>
      <c r="G989" s="75" t="str">
        <f>'NACE_ 2008 Exclus'!D151</f>
        <v>Exclus suite au Décret SESAM si plus de 5 ETP occupés</v>
      </c>
      <c r="H989" s="47" t="str">
        <f t="shared" si="30"/>
        <v>Non 2008</v>
      </c>
      <c r="I989" s="47" t="str">
        <f t="shared" si="31"/>
        <v>Nace 2025 existant</v>
      </c>
      <c r="J989" s="25" t="s">
        <v>18</v>
      </c>
      <c r="K989" s="25"/>
      <c r="L989" s="25"/>
      <c r="M989" s="25"/>
    </row>
    <row r="990" spans="1:13" ht="38.25" x14ac:dyDescent="0.2">
      <c r="A990" s="49" t="s">
        <v>932</v>
      </c>
      <c r="B990" s="26" t="s">
        <v>933</v>
      </c>
      <c r="C990" s="49" t="s">
        <v>1404</v>
      </c>
      <c r="D990" s="26" t="s">
        <v>1405</v>
      </c>
      <c r="E990" s="25">
        <v>1</v>
      </c>
      <c r="F990" s="30">
        <f>IF(COUNTIF(Tableau8[Exclus], C990) &gt; 0, 1, 0)</f>
        <v>1</v>
      </c>
      <c r="G990" s="75" t="str">
        <f>'NACE_ 2008 Exclus'!D152</f>
        <v>Exclus suite au décret Sesam sauf si l’activité est exercée majoritairement dans des crèches et des garderies d’enfants qui n’occupent pas plus de 5 ETP</v>
      </c>
      <c r="H990" s="47" t="str">
        <f t="shared" si="30"/>
        <v>Non 2008</v>
      </c>
      <c r="I990" s="47" t="str">
        <f t="shared" si="31"/>
        <v>Non 2025</v>
      </c>
      <c r="J990" s="25" t="s">
        <v>18</v>
      </c>
      <c r="K990" s="25"/>
      <c r="L990" s="25"/>
      <c r="M990" s="25"/>
    </row>
    <row r="991" spans="1:13" ht="25.5" x14ac:dyDescent="0.2">
      <c r="A991" s="49" t="s">
        <v>932</v>
      </c>
      <c r="B991" s="26" t="s">
        <v>933</v>
      </c>
      <c r="C991" s="49" t="s">
        <v>1408</v>
      </c>
      <c r="D991" s="26" t="s">
        <v>1409</v>
      </c>
      <c r="E991" s="25">
        <v>1</v>
      </c>
      <c r="F991" s="30">
        <f>IF(COUNTIF(Tableau8[Exclus], C991) &gt; 0, 1, 0)</f>
        <v>1</v>
      </c>
      <c r="G991" s="75" t="str">
        <f>'NACE_ 2008 Exclus'!D153</f>
        <v>Exclus suite au Décret SESAM si plus de 5 ETP occupés</v>
      </c>
      <c r="H991" s="47" t="str">
        <f t="shared" si="30"/>
        <v>Non 2008</v>
      </c>
      <c r="I991" s="47" t="str">
        <f t="shared" si="31"/>
        <v>Nace 2025 existant</v>
      </c>
      <c r="J991" s="25" t="s">
        <v>18</v>
      </c>
      <c r="K991" s="25"/>
      <c r="L991" s="25"/>
      <c r="M991" s="25"/>
    </row>
    <row r="992" spans="1:13" ht="25.5" x14ac:dyDescent="0.2">
      <c r="A992" s="49" t="s">
        <v>932</v>
      </c>
      <c r="B992" s="26" t="s">
        <v>933</v>
      </c>
      <c r="C992" s="49" t="s">
        <v>1411</v>
      </c>
      <c r="D992" s="26" t="s">
        <v>1412</v>
      </c>
      <c r="E992" s="25">
        <v>1</v>
      </c>
      <c r="F992" s="30">
        <f>IF(COUNTIF(Tableau8[Exclus], C992) &gt; 0, 1, 0)</f>
        <v>1</v>
      </c>
      <c r="G992" s="75" t="str">
        <f>'NACE_ 2008 Exclus'!D154</f>
        <v>Exclus suite au Décret SESAM si plus de 5 ETP occupés</v>
      </c>
      <c r="H992" s="47" t="str">
        <f t="shared" si="30"/>
        <v>Non 2008</v>
      </c>
      <c r="I992" s="47" t="str">
        <f t="shared" si="31"/>
        <v>Nace 2025 existant</v>
      </c>
      <c r="J992" s="25" t="s">
        <v>18</v>
      </c>
      <c r="K992" s="25"/>
      <c r="L992" s="25"/>
      <c r="M992" s="25"/>
    </row>
    <row r="993" spans="1:13" ht="38.25" x14ac:dyDescent="0.2">
      <c r="A993" s="49" t="s">
        <v>932</v>
      </c>
      <c r="B993" s="26" t="s">
        <v>933</v>
      </c>
      <c r="C993" s="49" t="s">
        <v>1414</v>
      </c>
      <c r="D993" s="26" t="s">
        <v>1415</v>
      </c>
      <c r="E993" s="25">
        <v>1</v>
      </c>
      <c r="F993" s="30">
        <f>IF(COUNTIF(Tableau8[Exclus], C993) &gt; 0, 1, 0)</f>
        <v>1</v>
      </c>
      <c r="G993" s="75" t="str">
        <f>'NACE_ 2008 Exclus'!D155</f>
        <v>Exclus suite au Décret SESAM si plus de 5 ETP occupés</v>
      </c>
      <c r="H993" s="47" t="str">
        <f t="shared" si="30"/>
        <v>Non 2008</v>
      </c>
      <c r="I993" s="47" t="str">
        <f t="shared" si="31"/>
        <v>Nace 2025 existant</v>
      </c>
      <c r="J993" s="25" t="s">
        <v>18</v>
      </c>
      <c r="K993" s="25"/>
      <c r="L993" s="25"/>
      <c r="M993" s="25"/>
    </row>
    <row r="994" spans="1:13" ht="25.5" x14ac:dyDescent="0.2">
      <c r="A994" s="49" t="s">
        <v>932</v>
      </c>
      <c r="B994" s="26" t="s">
        <v>933</v>
      </c>
      <c r="C994" s="49" t="s">
        <v>1417</v>
      </c>
      <c r="D994" s="26" t="s">
        <v>1418</v>
      </c>
      <c r="E994" s="25">
        <v>1</v>
      </c>
      <c r="F994" s="30">
        <f>IF(COUNTIF(Tableau8[Exclus], C994) &gt; 0, 1, 0)</f>
        <v>1</v>
      </c>
      <c r="G994" s="75" t="str">
        <f>'NACE_ 2008 Exclus'!D156</f>
        <v>Exclus suite au Décret SESAM si plus de 5 ETP occupés</v>
      </c>
      <c r="H994" s="47" t="str">
        <f t="shared" si="30"/>
        <v>Non 2008</v>
      </c>
      <c r="I994" s="47" t="str">
        <f t="shared" si="31"/>
        <v>Nace 2025 existant</v>
      </c>
      <c r="J994" s="25" t="s">
        <v>18</v>
      </c>
      <c r="K994" s="25"/>
      <c r="L994" s="25"/>
      <c r="M994" s="25"/>
    </row>
    <row r="995" spans="1:13" ht="38.25" x14ac:dyDescent="0.2">
      <c r="A995" s="49" t="s">
        <v>932</v>
      </c>
      <c r="B995" s="26" t="s">
        <v>933</v>
      </c>
      <c r="C995" s="49" t="s">
        <v>1420</v>
      </c>
      <c r="D995" s="26" t="s">
        <v>1421</v>
      </c>
      <c r="E995" s="25">
        <v>1</v>
      </c>
      <c r="F995" s="30">
        <f>IF(COUNTIF(Tableau8[Exclus], C995) &gt; 0, 1, 0)</f>
        <v>1</v>
      </c>
      <c r="G995" s="75" t="str">
        <f>'NACE_ 2008 Exclus'!D157</f>
        <v>Exclus suite au Décret SESAM si plus de 5 ETP occupés</v>
      </c>
      <c r="H995" s="47" t="str">
        <f t="shared" si="30"/>
        <v>Non 2008</v>
      </c>
      <c r="I995" s="47" t="str">
        <f t="shared" si="31"/>
        <v>Nace 2025 existant</v>
      </c>
      <c r="J995" s="25" t="s">
        <v>18</v>
      </c>
      <c r="K995" s="25"/>
      <c r="L995" s="25"/>
      <c r="M995" s="25"/>
    </row>
    <row r="996" spans="1:13" ht="38.25" x14ac:dyDescent="0.2">
      <c r="A996" s="49" t="s">
        <v>932</v>
      </c>
      <c r="B996" s="26" t="s">
        <v>933</v>
      </c>
      <c r="C996" s="49" t="s">
        <v>1423</v>
      </c>
      <c r="D996" s="26" t="s">
        <v>1424</v>
      </c>
      <c r="E996" s="25">
        <v>1</v>
      </c>
      <c r="F996" s="30">
        <f>IF(COUNTIF(Tableau8[Exclus], C996) &gt; 0, 1, 0)</f>
        <v>1</v>
      </c>
      <c r="G996" s="75" t="str">
        <f>'NACE_ 2008 Exclus'!D158</f>
        <v>Exclus suite au décret Sesam sauf si l’activité est exercée majoritairement dans des crèches et des garderies d’enfants qui n’occupent pas plus de 5 ETP</v>
      </c>
      <c r="H996" s="47" t="str">
        <f t="shared" si="30"/>
        <v>Non 2008</v>
      </c>
      <c r="I996" s="47" t="str">
        <f t="shared" si="31"/>
        <v>Nace 2025 existant</v>
      </c>
      <c r="J996" s="25" t="s">
        <v>18</v>
      </c>
      <c r="K996" s="25"/>
      <c r="L996" s="25"/>
      <c r="M996" s="25"/>
    </row>
    <row r="997" spans="1:13" ht="25.5" x14ac:dyDescent="0.2">
      <c r="A997" s="49" t="s">
        <v>932</v>
      </c>
      <c r="B997" s="26" t="s">
        <v>933</v>
      </c>
      <c r="C997" s="49" t="s">
        <v>1428</v>
      </c>
      <c r="D997" s="26" t="s">
        <v>1429</v>
      </c>
      <c r="E997" s="25">
        <v>1</v>
      </c>
      <c r="F997" s="30">
        <f>IF(COUNTIF(Tableau8[Exclus], C997) &gt; 0, 1, 0)</f>
        <v>1</v>
      </c>
      <c r="G997" s="75" t="str">
        <f>'NACE_ 2008 Exclus'!D159</f>
        <v>Exclus suite au Décret SESAM si plus de 5 ETP occupés</v>
      </c>
      <c r="H997" s="47" t="str">
        <f t="shared" si="30"/>
        <v>Non 2008</v>
      </c>
      <c r="I997" s="47" t="str">
        <f t="shared" si="31"/>
        <v>Nace 2025 existant</v>
      </c>
      <c r="J997" s="25" t="s">
        <v>18</v>
      </c>
      <c r="K997" s="25"/>
      <c r="L997" s="25"/>
      <c r="M997" s="25"/>
    </row>
    <row r="998" spans="1:13" ht="38.25" x14ac:dyDescent="0.2">
      <c r="A998" s="49" t="s">
        <v>932</v>
      </c>
      <c r="B998" s="26" t="s">
        <v>933</v>
      </c>
      <c r="C998" s="49" t="s">
        <v>1432</v>
      </c>
      <c r="D998" s="26" t="s">
        <v>1433</v>
      </c>
      <c r="E998" s="25">
        <v>1</v>
      </c>
      <c r="F998" s="30">
        <f>IF(COUNTIF(Tableau8[Exclus], C998) &gt; 0, 1, 0)</f>
        <v>1</v>
      </c>
      <c r="G998" s="75" t="str">
        <f>'NACE_ 2008 Exclus'!D160</f>
        <v>Exclus suite au Décret SESAM si plus de 5 ETP occupés</v>
      </c>
      <c r="H998" s="47" t="str">
        <f t="shared" si="30"/>
        <v>Non 2008</v>
      </c>
      <c r="I998" s="47" t="str">
        <f t="shared" si="31"/>
        <v>Nace 2025 existant</v>
      </c>
      <c r="J998" s="25" t="s">
        <v>18</v>
      </c>
      <c r="K998" s="25"/>
      <c r="L998" s="25"/>
      <c r="M998" s="25"/>
    </row>
    <row r="999" spans="1:13" ht="25.5" x14ac:dyDescent="0.2">
      <c r="A999" s="49" t="s">
        <v>932</v>
      </c>
      <c r="B999" s="26" t="s">
        <v>933</v>
      </c>
      <c r="C999" s="49" t="s">
        <v>1435</v>
      </c>
      <c r="D999" s="26" t="s">
        <v>1436</v>
      </c>
      <c r="E999" s="25">
        <v>1</v>
      </c>
      <c r="F999" s="30">
        <f>IF(COUNTIF(Tableau8[Exclus], C999) &gt; 0, 1, 0)</f>
        <v>1</v>
      </c>
      <c r="G999" s="75" t="str">
        <f>'NACE_ 2008 Exclus'!D161</f>
        <v>Exclus suite au Décret SESAM si plus de 5 ETP occupés</v>
      </c>
      <c r="H999" s="47" t="str">
        <f t="shared" si="30"/>
        <v>Non 2008</v>
      </c>
      <c r="I999" s="47" t="str">
        <f t="shared" si="31"/>
        <v>Non 2025</v>
      </c>
      <c r="J999" s="25" t="s">
        <v>18</v>
      </c>
      <c r="K999" s="25"/>
      <c r="L999" s="25"/>
      <c r="M999" s="25"/>
    </row>
    <row r="1000" spans="1:13" ht="25.5" x14ac:dyDescent="0.2">
      <c r="A1000" s="49" t="s">
        <v>932</v>
      </c>
      <c r="B1000" s="26" t="s">
        <v>933</v>
      </c>
      <c r="C1000" s="49" t="s">
        <v>1439</v>
      </c>
      <c r="D1000" s="26" t="s">
        <v>1440</v>
      </c>
      <c r="E1000" s="25">
        <v>1</v>
      </c>
      <c r="F1000" s="30">
        <f>IF(COUNTIF(Tableau8[Exclus], C1000) &gt; 0, 1, 0)</f>
        <v>1</v>
      </c>
      <c r="G1000" s="75" t="str">
        <f>'NACE_ 2008 Exclus'!D162</f>
        <v>Exclus suite au Décret SESAM si plus de 5 ETP occupés</v>
      </c>
      <c r="H1000" s="47" t="str">
        <f t="shared" si="30"/>
        <v>Non 2008</v>
      </c>
      <c r="I1000" s="47" t="str">
        <f t="shared" si="31"/>
        <v>Non 2025</v>
      </c>
      <c r="J1000" s="25" t="s">
        <v>18</v>
      </c>
      <c r="K1000" s="25"/>
      <c r="L1000" s="25"/>
      <c r="M1000" s="25"/>
    </row>
    <row r="1001" spans="1:13" ht="25.5" x14ac:dyDescent="0.2">
      <c r="A1001" s="49" t="s">
        <v>932</v>
      </c>
      <c r="B1001" s="26" t="s">
        <v>933</v>
      </c>
      <c r="C1001" s="49" t="s">
        <v>1442</v>
      </c>
      <c r="D1001" s="26" t="s">
        <v>1443</v>
      </c>
      <c r="E1001" s="25">
        <v>1</v>
      </c>
      <c r="F1001" s="30">
        <f>IF(COUNTIF(Tableau8[Exclus], C1001) &gt; 0, 1, 0)</f>
        <v>1</v>
      </c>
      <c r="G1001" s="75" t="str">
        <f>'NACE_ 2008 Exclus'!D163</f>
        <v>Exclus suite au Décret SESAM si plus de 5 ETP occupés</v>
      </c>
      <c r="H1001" s="47" t="str">
        <f t="shared" si="30"/>
        <v>Non 2008</v>
      </c>
      <c r="I1001" s="47" t="str">
        <f t="shared" si="31"/>
        <v>Non 2025</v>
      </c>
      <c r="J1001" s="25" t="s">
        <v>18</v>
      </c>
      <c r="K1001" s="25"/>
      <c r="L1001" s="25"/>
      <c r="M1001" s="25"/>
    </row>
    <row r="1002" spans="1:13" ht="38.25" x14ac:dyDescent="0.2">
      <c r="A1002" s="49" t="s">
        <v>932</v>
      </c>
      <c r="B1002" s="26" t="s">
        <v>933</v>
      </c>
      <c r="C1002" s="49" t="s">
        <v>1444</v>
      </c>
      <c r="D1002" s="26" t="s">
        <v>1445</v>
      </c>
      <c r="E1002" s="25">
        <v>1</v>
      </c>
      <c r="F1002" s="30">
        <f>IF(COUNTIF(Tableau8[Exclus], C1002) &gt; 0, 1, 0)</f>
        <v>1</v>
      </c>
      <c r="G1002" s="75" t="str">
        <f>'NACE_ 2008 Exclus'!D165</f>
        <v>Exclus suite au Décret SESAM si plus de 5 ETP occupés</v>
      </c>
      <c r="H1002" s="47" t="str">
        <f t="shared" si="30"/>
        <v>Non 2008</v>
      </c>
      <c r="I1002" s="47" t="str">
        <f t="shared" si="31"/>
        <v>Non 2025</v>
      </c>
      <c r="J1002" s="25" t="s">
        <v>18</v>
      </c>
      <c r="K1002" s="25"/>
      <c r="L1002" s="25"/>
      <c r="M1002" s="25"/>
    </row>
    <row r="1003" spans="1:13" ht="25.5" x14ac:dyDescent="0.2">
      <c r="A1003" s="49" t="s">
        <v>932</v>
      </c>
      <c r="B1003" s="26" t="s">
        <v>933</v>
      </c>
      <c r="C1003" s="49" t="s">
        <v>1448</v>
      </c>
      <c r="D1003" s="26" t="s">
        <v>1449</v>
      </c>
      <c r="E1003" s="25">
        <v>1</v>
      </c>
      <c r="F1003" s="30">
        <f>IF(COUNTIF(Tableau8[Exclus], C1003) &gt; 0, 1, 0)</f>
        <v>1</v>
      </c>
      <c r="G1003" s="75" t="str">
        <f>'NACE_ 2008 Exclus'!D165</f>
        <v>Exclus suite au Décret SESAM si plus de 5 ETP occupés</v>
      </c>
      <c r="H1003" s="47" t="str">
        <f t="shared" si="30"/>
        <v>Non 2008</v>
      </c>
      <c r="I1003" s="47" t="str">
        <f t="shared" si="31"/>
        <v>Nace 2025 existant</v>
      </c>
      <c r="J1003" s="25" t="s">
        <v>18</v>
      </c>
      <c r="K1003" s="25"/>
      <c r="L1003" s="25"/>
      <c r="M1003" s="25"/>
    </row>
    <row r="1004" spans="1:13" ht="25.5" x14ac:dyDescent="0.2">
      <c r="A1004" s="49" t="s">
        <v>932</v>
      </c>
      <c r="B1004" s="26" t="s">
        <v>933</v>
      </c>
      <c r="C1004" s="49" t="s">
        <v>1451</v>
      </c>
      <c r="D1004" s="26" t="s">
        <v>1452</v>
      </c>
      <c r="E1004" s="25">
        <v>1</v>
      </c>
      <c r="F1004" s="30">
        <f>IF(COUNTIF(Tableau8[Exclus], C1004) &gt; 0, 1, 0)</f>
        <v>1</v>
      </c>
      <c r="G1004" s="75" t="str">
        <f>'NACE_ 2008 Exclus'!D166</f>
        <v>Exclus suite au Décret SESAM si plus de 5 ETP occupés</v>
      </c>
      <c r="H1004" s="47" t="str">
        <f t="shared" si="30"/>
        <v>Non 2008</v>
      </c>
      <c r="I1004" s="47" t="str">
        <f t="shared" si="31"/>
        <v>Nace 2025 existant</v>
      </c>
      <c r="J1004" s="25" t="s">
        <v>18</v>
      </c>
      <c r="K1004" s="25"/>
      <c r="L1004" s="25"/>
      <c r="M1004" s="25"/>
    </row>
    <row r="1005" spans="1:13" ht="25.5" x14ac:dyDescent="0.2">
      <c r="A1005" s="49" t="s">
        <v>932</v>
      </c>
      <c r="B1005" s="26" t="s">
        <v>933</v>
      </c>
      <c r="C1005" s="49" t="s">
        <v>1454</v>
      </c>
      <c r="D1005" s="26" t="s">
        <v>1455</v>
      </c>
      <c r="E1005" s="25">
        <v>1</v>
      </c>
      <c r="F1005" s="30">
        <f>IF(COUNTIF(Tableau8[Exclus], C1005) &gt; 0, 1, 0)</f>
        <v>1</v>
      </c>
      <c r="G1005" s="75" t="str">
        <f>'NACE_ 2008 Exclus'!D167</f>
        <v>Exclus suite au Décret SESAM si plus de 5 ETP occupés</v>
      </c>
      <c r="H1005" s="47" t="str">
        <f t="shared" si="30"/>
        <v>Non 2008</v>
      </c>
      <c r="I1005" s="47" t="str">
        <f t="shared" si="31"/>
        <v>Nace 2025 existant</v>
      </c>
      <c r="J1005" s="25" t="s">
        <v>18</v>
      </c>
      <c r="K1005" s="25"/>
      <c r="L1005" s="25"/>
      <c r="M1005" s="25"/>
    </row>
    <row r="1006" spans="1:13" ht="25.5" x14ac:dyDescent="0.2">
      <c r="A1006" s="49" t="s">
        <v>932</v>
      </c>
      <c r="B1006" s="26" t="s">
        <v>933</v>
      </c>
      <c r="C1006" s="49" t="s">
        <v>1457</v>
      </c>
      <c r="D1006" s="26" t="s">
        <v>1458</v>
      </c>
      <c r="E1006" s="25">
        <v>1</v>
      </c>
      <c r="F1006" s="30">
        <f>IF(COUNTIF(Tableau8[Exclus], C1006) &gt; 0, 1, 0)</f>
        <v>1</v>
      </c>
      <c r="G1006" s="75" t="str">
        <f>'NACE_ 2008 Exclus'!D168</f>
        <v>Exclus suite au Décret SESAM si plus de 5 ETP occupés</v>
      </c>
      <c r="H1006" s="47" t="str">
        <f t="shared" si="30"/>
        <v>Non 2008</v>
      </c>
      <c r="I1006" s="47" t="str">
        <f t="shared" si="31"/>
        <v>Nace 2025 existant</v>
      </c>
      <c r="J1006" s="25" t="s">
        <v>18</v>
      </c>
      <c r="K1006" s="25"/>
      <c r="L1006" s="25"/>
      <c r="M1006" s="25"/>
    </row>
    <row r="1007" spans="1:13" ht="25.5" x14ac:dyDescent="0.2">
      <c r="A1007" s="49" t="s">
        <v>932</v>
      </c>
      <c r="B1007" s="26" t="s">
        <v>933</v>
      </c>
      <c r="C1007" s="49" t="s">
        <v>1235</v>
      </c>
      <c r="D1007" s="26" t="s">
        <v>1465</v>
      </c>
      <c r="E1007" s="25">
        <v>1</v>
      </c>
      <c r="F1007" s="30">
        <f>IF(COUNTIF(Tableau8[Exclus], C1007) &gt; 0, 1, 0)</f>
        <v>1</v>
      </c>
      <c r="G1007" s="75" t="str">
        <f>'NACE_ 2008 Exclus'!$D$172</f>
        <v>Exclus suite au Décret SESAM si plus de 5 ETP occupés</v>
      </c>
      <c r="H1007" s="47" t="str">
        <f t="shared" si="30"/>
        <v>Non 2008</v>
      </c>
      <c r="I1007" s="47" t="str">
        <f t="shared" si="31"/>
        <v>Nace 2025 existant</v>
      </c>
      <c r="J1007" s="25" t="s">
        <v>18</v>
      </c>
      <c r="K1007" s="25"/>
      <c r="L1007" s="25"/>
      <c r="M1007" s="25"/>
    </row>
    <row r="1008" spans="1:13" ht="25.5" x14ac:dyDescent="0.2">
      <c r="A1008" s="49" t="s">
        <v>932</v>
      </c>
      <c r="B1008" s="26" t="s">
        <v>933</v>
      </c>
      <c r="C1008" s="49" t="s">
        <v>1468</v>
      </c>
      <c r="D1008" s="26" t="s">
        <v>1469</v>
      </c>
      <c r="E1008" s="25">
        <v>1</v>
      </c>
      <c r="F1008" s="30">
        <f>IF(COUNTIF(Tableau8[Exclus], C1008) &gt; 0, 1, 0)</f>
        <v>1</v>
      </c>
      <c r="G1008" s="75" t="str">
        <f>'NACE_ 2008 Exclus'!$D$173</f>
        <v>Exclus suite au Décret SESAM si plus de 5 ETP occupés</v>
      </c>
      <c r="H1008" s="47" t="str">
        <f t="shared" si="30"/>
        <v>Non 2008</v>
      </c>
      <c r="I1008" s="47" t="str">
        <f t="shared" si="31"/>
        <v>Non 2025</v>
      </c>
      <c r="J1008" s="25" t="s">
        <v>18</v>
      </c>
      <c r="K1008" s="25"/>
      <c r="L1008" s="25"/>
      <c r="M1008" s="25"/>
    </row>
    <row r="1009" spans="1:13" ht="25.5" x14ac:dyDescent="0.2">
      <c r="A1009" s="49" t="s">
        <v>932</v>
      </c>
      <c r="B1009" s="26" t="s">
        <v>933</v>
      </c>
      <c r="C1009" s="49" t="s">
        <v>1972</v>
      </c>
      <c r="D1009" s="26" t="s">
        <v>1973</v>
      </c>
      <c r="E1009" s="25">
        <v>1</v>
      </c>
      <c r="F1009" s="30">
        <f>IF(COUNTIF(Tableau8[Exclus], C1009) &gt; 0, 1, 0)</f>
        <v>0</v>
      </c>
      <c r="G1009" s="47"/>
      <c r="H1009" s="47" t="str">
        <f t="shared" si="30"/>
        <v>Non 2008</v>
      </c>
      <c r="I1009" s="47" t="str">
        <f t="shared" si="31"/>
        <v>Nace 2025 existant</v>
      </c>
      <c r="J1009" s="25" t="s">
        <v>18</v>
      </c>
      <c r="K1009" s="25"/>
      <c r="L1009" s="25"/>
      <c r="M1009" s="25"/>
    </row>
    <row r="1010" spans="1:13" ht="25.5" x14ac:dyDescent="0.2">
      <c r="A1010" s="49" t="s">
        <v>1472</v>
      </c>
      <c r="B1010" s="26" t="s">
        <v>1473</v>
      </c>
      <c r="C1010" s="49" t="s">
        <v>1470</v>
      </c>
      <c r="D1010" s="26" t="s">
        <v>1471</v>
      </c>
      <c r="E1010" s="37">
        <v>0</v>
      </c>
      <c r="F1010" s="30">
        <f>IF(COUNTIF(Tableau8[Exclus], C1010) &gt; 0, 1, 0)</f>
        <v>0</v>
      </c>
      <c r="G1010" s="47"/>
      <c r="H1010" s="47" t="str">
        <f t="shared" si="30"/>
        <v>Non 2008</v>
      </c>
      <c r="I1010" s="47" t="str">
        <f t="shared" si="31"/>
        <v>Non 2025</v>
      </c>
      <c r="J1010" s="25" t="s">
        <v>19</v>
      </c>
      <c r="K1010" s="25"/>
      <c r="L1010" s="25"/>
      <c r="M1010" s="26" t="s">
        <v>2994</v>
      </c>
    </row>
    <row r="1011" spans="1:13" ht="25.5" x14ac:dyDescent="0.2">
      <c r="A1011" s="49" t="s">
        <v>1474</v>
      </c>
      <c r="B1011" s="26" t="s">
        <v>1475</v>
      </c>
      <c r="C1011" s="49" t="s">
        <v>1470</v>
      </c>
      <c r="D1011" s="26" t="s">
        <v>1471</v>
      </c>
      <c r="E1011" s="25">
        <v>0</v>
      </c>
      <c r="F1011" s="30">
        <f>IF(COUNTIF(Tableau8[Exclus], C1011) &gt; 0, 1, 0)</f>
        <v>0</v>
      </c>
      <c r="G1011" s="47"/>
      <c r="H1011" s="47" t="str">
        <f t="shared" si="30"/>
        <v>Non 2008</v>
      </c>
      <c r="I1011" s="47" t="str">
        <f t="shared" si="31"/>
        <v>Non 2025</v>
      </c>
      <c r="J1011" s="25" t="s">
        <v>18</v>
      </c>
      <c r="K1011" s="25"/>
      <c r="L1011" s="25"/>
      <c r="M1011" s="25"/>
    </row>
    <row r="1012" spans="1:13" ht="25.5" x14ac:dyDescent="0.2">
      <c r="A1012" s="49" t="s">
        <v>1474</v>
      </c>
      <c r="B1012" s="26" t="s">
        <v>1475</v>
      </c>
      <c r="C1012" s="49" t="s">
        <v>1478</v>
      </c>
      <c r="D1012" s="26" t="s">
        <v>1479</v>
      </c>
      <c r="E1012" s="25">
        <v>0</v>
      </c>
      <c r="F1012" s="30">
        <f>IF(COUNTIF(Tableau8[Exclus], C1012) &gt; 0, 1, 0)</f>
        <v>0</v>
      </c>
      <c r="G1012" s="47"/>
      <c r="H1012" s="47" t="str">
        <f t="shared" si="30"/>
        <v>Non 2008</v>
      </c>
      <c r="I1012" s="47" t="str">
        <f t="shared" si="31"/>
        <v>Nace 2025 existant</v>
      </c>
      <c r="J1012" s="25" t="s">
        <v>18</v>
      </c>
      <c r="K1012" s="25"/>
      <c r="L1012" s="25"/>
      <c r="M1012" s="25"/>
    </row>
    <row r="1013" spans="1:13" x14ac:dyDescent="0.2">
      <c r="A1013" s="49" t="s">
        <v>1476</v>
      </c>
      <c r="B1013" s="26" t="s">
        <v>1477</v>
      </c>
      <c r="C1013" s="49" t="s">
        <v>1476</v>
      </c>
      <c r="D1013" s="26" t="s">
        <v>2607</v>
      </c>
      <c r="E1013" s="37">
        <v>0</v>
      </c>
      <c r="F1013" s="30">
        <f>IF(COUNTIF(Tableau8[Exclus], C1013) &gt; 0, 1, 0)</f>
        <v>0</v>
      </c>
      <c r="G1013" s="47"/>
      <c r="H1013" s="47" t="str">
        <f t="shared" si="30"/>
        <v>NACE 2008 existant</v>
      </c>
      <c r="I1013" s="47" t="str">
        <f t="shared" si="31"/>
        <v>Nace 2025 existant</v>
      </c>
      <c r="J1013" s="25" t="s">
        <v>3</v>
      </c>
      <c r="K1013" s="25"/>
      <c r="L1013" s="25"/>
      <c r="M1013" s="26"/>
    </row>
    <row r="1014" spans="1:13" ht="25.5" x14ac:dyDescent="0.2">
      <c r="A1014" s="49" t="s">
        <v>1478</v>
      </c>
      <c r="B1014" s="26" t="s">
        <v>1480</v>
      </c>
      <c r="C1014" s="49" t="s">
        <v>1478</v>
      </c>
      <c r="D1014" s="26" t="s">
        <v>2606</v>
      </c>
      <c r="E1014" s="37">
        <v>0</v>
      </c>
      <c r="F1014" s="30">
        <f>IF(COUNTIF(Tableau8[Exclus], C1014) &gt; 0, 1, 0)</f>
        <v>0</v>
      </c>
      <c r="G1014" s="47"/>
      <c r="H1014" s="47" t="str">
        <f t="shared" si="30"/>
        <v>NACE 2008 existant</v>
      </c>
      <c r="I1014" s="47" t="str">
        <f t="shared" si="31"/>
        <v>Nace 2025 existant</v>
      </c>
      <c r="J1014" s="25" t="s">
        <v>19</v>
      </c>
      <c r="K1014" s="25"/>
      <c r="L1014" s="25"/>
      <c r="M1014" s="26"/>
    </row>
    <row r="1015" spans="1:13" ht="25.5" x14ac:dyDescent="0.2">
      <c r="A1015" s="49" t="s">
        <v>1478</v>
      </c>
      <c r="B1015" s="26" t="s">
        <v>1480</v>
      </c>
      <c r="C1015" s="49" t="s">
        <v>1489</v>
      </c>
      <c r="D1015" s="26" t="s">
        <v>1490</v>
      </c>
      <c r="E1015" s="25">
        <v>0</v>
      </c>
      <c r="F1015" s="30">
        <f>IF(COUNTIF(Tableau8[Exclus], C1015) &gt; 0, 1, 0)</f>
        <v>0</v>
      </c>
      <c r="G1015" s="47"/>
      <c r="H1015" s="47" t="str">
        <f t="shared" si="30"/>
        <v>NACE 2008 existant</v>
      </c>
      <c r="I1015" s="47" t="str">
        <f t="shared" si="31"/>
        <v>Nace 2025 existant</v>
      </c>
      <c r="J1015" s="25" t="s">
        <v>18</v>
      </c>
      <c r="K1015" s="25"/>
      <c r="L1015" s="25"/>
      <c r="M1015" s="25"/>
    </row>
    <row r="1016" spans="1:13" ht="25.5" x14ac:dyDescent="0.2">
      <c r="A1016" s="49" t="s">
        <v>1483</v>
      </c>
      <c r="B1016" s="26" t="s">
        <v>1491</v>
      </c>
      <c r="C1016" s="49" t="s">
        <v>1489</v>
      </c>
      <c r="D1016" s="26" t="s">
        <v>1490</v>
      </c>
      <c r="E1016" s="37">
        <v>0</v>
      </c>
      <c r="F1016" s="30">
        <f>IF(COUNTIF(Tableau8[Exclus], C1016) &gt; 0, 1, 0)</f>
        <v>0</v>
      </c>
      <c r="G1016" s="47"/>
      <c r="H1016" s="47" t="str">
        <f t="shared" si="30"/>
        <v>NACE 2008 existant</v>
      </c>
      <c r="I1016" s="47" t="str">
        <f t="shared" si="31"/>
        <v>Nace 2025 existant</v>
      </c>
      <c r="J1016" s="25" t="s">
        <v>19</v>
      </c>
      <c r="K1016" s="25"/>
      <c r="L1016" s="25"/>
      <c r="M1016" s="26" t="s">
        <v>2994</v>
      </c>
    </row>
    <row r="1017" spans="1:13" ht="38.25" x14ac:dyDescent="0.2">
      <c r="A1017" s="49" t="s">
        <v>1485</v>
      </c>
      <c r="B1017" s="26" t="s">
        <v>1486</v>
      </c>
      <c r="C1017" s="49" t="s">
        <v>1483</v>
      </c>
      <c r="D1017" s="26" t="s">
        <v>1484</v>
      </c>
      <c r="E1017" s="37">
        <v>0</v>
      </c>
      <c r="F1017" s="30">
        <f>IF(COUNTIF(Tableau8[Exclus], C1017) &gt; 0, 1, 0)</f>
        <v>0</v>
      </c>
      <c r="G1017" s="47"/>
      <c r="H1017" s="47" t="str">
        <f t="shared" si="30"/>
        <v>Non 2008</v>
      </c>
      <c r="I1017" s="47" t="str">
        <f t="shared" si="31"/>
        <v>Nace 2025 existant</v>
      </c>
      <c r="J1017" s="25" t="s">
        <v>19</v>
      </c>
      <c r="K1017" s="25"/>
      <c r="L1017" s="25"/>
      <c r="M1017" s="26" t="s">
        <v>2994</v>
      </c>
    </row>
    <row r="1018" spans="1:13" ht="25.5" x14ac:dyDescent="0.2">
      <c r="A1018" s="49" t="s">
        <v>1481</v>
      </c>
      <c r="B1018" s="26" t="s">
        <v>1482</v>
      </c>
      <c r="C1018" s="49" t="s">
        <v>1478</v>
      </c>
      <c r="D1018" s="26" t="s">
        <v>1479</v>
      </c>
      <c r="E1018" s="25">
        <v>0</v>
      </c>
      <c r="F1018" s="30">
        <f>IF(COUNTIF(Tableau8[Exclus], C1018) &gt; 0, 1, 0)</f>
        <v>0</v>
      </c>
      <c r="G1018" s="47"/>
      <c r="H1018" s="47" t="str">
        <f t="shared" si="30"/>
        <v>Non 2008</v>
      </c>
      <c r="I1018" s="47" t="str">
        <f t="shared" si="31"/>
        <v>Nace 2025 existant</v>
      </c>
      <c r="J1018" s="25" t="s">
        <v>18</v>
      </c>
      <c r="K1018" s="25"/>
      <c r="L1018" s="25"/>
      <c r="M1018" s="25"/>
    </row>
    <row r="1019" spans="1:13" ht="25.5" x14ac:dyDescent="0.2">
      <c r="A1019" s="49" t="s">
        <v>1481</v>
      </c>
      <c r="B1019" s="26" t="s">
        <v>1482</v>
      </c>
      <c r="C1019" s="49" t="s">
        <v>1489</v>
      </c>
      <c r="D1019" s="26" t="s">
        <v>1490</v>
      </c>
      <c r="E1019" s="25">
        <v>0</v>
      </c>
      <c r="F1019" s="30">
        <f>IF(COUNTIF(Tableau8[Exclus], C1019) &gt; 0, 1, 0)</f>
        <v>0</v>
      </c>
      <c r="G1019" s="47"/>
      <c r="H1019" s="47" t="str">
        <f t="shared" si="30"/>
        <v>Non 2008</v>
      </c>
      <c r="I1019" s="47" t="str">
        <f t="shared" si="31"/>
        <v>Nace 2025 existant</v>
      </c>
      <c r="J1019" s="25" t="s">
        <v>18</v>
      </c>
      <c r="K1019" s="25"/>
      <c r="L1019" s="25"/>
      <c r="M1019" s="25"/>
    </row>
    <row r="1020" spans="1:13" ht="25.5" x14ac:dyDescent="0.2">
      <c r="A1020" s="49" t="s">
        <v>1489</v>
      </c>
      <c r="B1020" s="26" t="s">
        <v>1492</v>
      </c>
      <c r="C1020" s="49" t="s">
        <v>1489</v>
      </c>
      <c r="D1020" s="26" t="s">
        <v>2605</v>
      </c>
      <c r="E1020" s="25">
        <v>0</v>
      </c>
      <c r="F1020" s="30">
        <f>IF(COUNTIF(Tableau8[Exclus], C1020) &gt; 0, 1, 0)</f>
        <v>0</v>
      </c>
      <c r="G1020" s="47"/>
      <c r="H1020" s="47" t="str">
        <f t="shared" si="30"/>
        <v>NACE 2008 existant</v>
      </c>
      <c r="I1020" s="47" t="str">
        <f t="shared" si="31"/>
        <v>Nace 2025 existant</v>
      </c>
      <c r="J1020" s="25" t="s">
        <v>18</v>
      </c>
      <c r="K1020" s="25"/>
      <c r="L1020" s="25"/>
      <c r="M1020" s="25"/>
    </row>
    <row r="1021" spans="1:13" ht="25.5" x14ac:dyDescent="0.2">
      <c r="A1021" s="49" t="s">
        <v>1493</v>
      </c>
      <c r="B1021" s="26" t="s">
        <v>1495</v>
      </c>
      <c r="C1021" s="49" t="s">
        <v>1493</v>
      </c>
      <c r="D1021" s="26" t="s">
        <v>2604</v>
      </c>
      <c r="E1021" s="37">
        <v>0</v>
      </c>
      <c r="F1021" s="30">
        <f>IF(COUNTIF(Tableau8[Exclus], C1021) &gt; 0, 1, 0)</f>
        <v>0</v>
      </c>
      <c r="G1021" s="47"/>
      <c r="H1021" s="47" t="str">
        <f t="shared" si="30"/>
        <v>NACE 2008 existant</v>
      </c>
      <c r="I1021" s="47" t="str">
        <f t="shared" si="31"/>
        <v>Nace 2025 existant</v>
      </c>
      <c r="J1021" s="25" t="s">
        <v>19</v>
      </c>
      <c r="K1021" s="25"/>
      <c r="L1021" s="25"/>
      <c r="M1021" s="26"/>
    </row>
    <row r="1022" spans="1:13" x14ac:dyDescent="0.2">
      <c r="A1022" s="49" t="s">
        <v>1500</v>
      </c>
      <c r="B1022" s="26" t="s">
        <v>2603</v>
      </c>
      <c r="C1022" s="49" t="s">
        <v>1500</v>
      </c>
      <c r="D1022" s="26" t="s">
        <v>1501</v>
      </c>
      <c r="E1022" s="37">
        <v>0</v>
      </c>
      <c r="F1022" s="30">
        <f>IF(COUNTIF(Tableau8[Exclus], C1022) &gt; 0, 1, 0)</f>
        <v>0</v>
      </c>
      <c r="G1022" s="47"/>
      <c r="H1022" s="47" t="str">
        <f t="shared" si="30"/>
        <v>NACE 2008 existant</v>
      </c>
      <c r="I1022" s="47" t="str">
        <f t="shared" si="31"/>
        <v>Nace 2025 existant</v>
      </c>
      <c r="J1022" s="25" t="s">
        <v>3</v>
      </c>
      <c r="K1022" s="25"/>
      <c r="L1022" s="25"/>
      <c r="M1022" s="26"/>
    </row>
    <row r="1023" spans="1:13" x14ac:dyDescent="0.2">
      <c r="A1023" s="49" t="s">
        <v>1502</v>
      </c>
      <c r="B1023" s="26" t="s">
        <v>1503</v>
      </c>
      <c r="C1023" s="49" t="s">
        <v>1502</v>
      </c>
      <c r="D1023" s="26" t="s">
        <v>2602</v>
      </c>
      <c r="E1023" s="37">
        <v>0</v>
      </c>
      <c r="F1023" s="30">
        <f>IF(COUNTIF(Tableau8[Exclus], C1023) &gt; 0, 1, 0)</f>
        <v>0</v>
      </c>
      <c r="G1023" s="47"/>
      <c r="H1023" s="47" t="str">
        <f t="shared" si="30"/>
        <v>NACE 2008 existant</v>
      </c>
      <c r="I1023" s="47" t="str">
        <f t="shared" si="31"/>
        <v>Nace 2025 existant</v>
      </c>
      <c r="J1023" s="25" t="s">
        <v>3</v>
      </c>
      <c r="K1023" s="25"/>
      <c r="L1023" s="25"/>
      <c r="M1023" s="26"/>
    </row>
    <row r="1024" spans="1:13" ht="25.5" x14ac:dyDescent="0.2">
      <c r="A1024" s="49" t="s">
        <v>1504</v>
      </c>
      <c r="B1024" s="26" t="s">
        <v>1505</v>
      </c>
      <c r="C1024" s="49" t="s">
        <v>1504</v>
      </c>
      <c r="D1024" s="26" t="s">
        <v>1505</v>
      </c>
      <c r="E1024" s="37">
        <v>0</v>
      </c>
      <c r="F1024" s="30">
        <f>IF(COUNTIF(Tableau8[Exclus], C1024) &gt; 0, 1, 0)</f>
        <v>0</v>
      </c>
      <c r="G1024" s="47"/>
      <c r="H1024" s="47" t="str">
        <f t="shared" si="30"/>
        <v>NACE 2008 existant</v>
      </c>
      <c r="I1024" s="47" t="str">
        <f t="shared" si="31"/>
        <v>Nace 2025 existant</v>
      </c>
      <c r="J1024" s="25" t="s">
        <v>3</v>
      </c>
      <c r="K1024" s="25"/>
      <c r="L1024" s="25"/>
      <c r="M1024" s="26"/>
    </row>
    <row r="1025" spans="1:13" x14ac:dyDescent="0.2">
      <c r="A1025" s="49" t="s">
        <v>1506</v>
      </c>
      <c r="B1025" s="26" t="s">
        <v>1507</v>
      </c>
      <c r="C1025" s="49" t="s">
        <v>1506</v>
      </c>
      <c r="D1025" s="26" t="s">
        <v>1507</v>
      </c>
      <c r="E1025" s="37">
        <v>0</v>
      </c>
      <c r="F1025" s="30">
        <f>IF(COUNTIF(Tableau8[Exclus], C1025) &gt; 0, 1, 0)</f>
        <v>0</v>
      </c>
      <c r="G1025" s="47"/>
      <c r="H1025" s="47" t="str">
        <f t="shared" si="30"/>
        <v>NACE 2008 existant</v>
      </c>
      <c r="I1025" s="47" t="str">
        <f t="shared" si="31"/>
        <v>Nace 2025 existant</v>
      </c>
      <c r="J1025" s="25" t="s">
        <v>3</v>
      </c>
      <c r="K1025" s="25"/>
      <c r="L1025" s="25"/>
      <c r="M1025" s="26"/>
    </row>
    <row r="1026" spans="1:13" x14ac:dyDescent="0.2">
      <c r="A1026" s="49" t="s">
        <v>1508</v>
      </c>
      <c r="B1026" s="26" t="s">
        <v>1509</v>
      </c>
      <c r="C1026" s="49" t="s">
        <v>1508</v>
      </c>
      <c r="D1026" s="26" t="s">
        <v>1509</v>
      </c>
      <c r="E1026" s="37">
        <v>0</v>
      </c>
      <c r="F1026" s="30">
        <f>IF(COUNTIF(Tableau8[Exclus], C1026) &gt; 0, 1, 0)</f>
        <v>0</v>
      </c>
      <c r="G1026" s="47"/>
      <c r="H1026" s="47" t="str">
        <f t="shared" ref="H1026:H1089" si="32">IF(COUNTIF($C$1:$C$2000,A1026)&gt;0,"NACE 2008 existant","Non 2008")</f>
        <v>NACE 2008 existant</v>
      </c>
      <c r="I1026" s="47" t="str">
        <f t="shared" ref="I1026:I1089" si="33">IF(COUNTIF($A$1:$A$2000,$C1026)&gt;0,"Nace 2025 existant","Non 2025")</f>
        <v>Nace 2025 existant</v>
      </c>
      <c r="J1026" s="25" t="s">
        <v>3</v>
      </c>
      <c r="K1026" s="25"/>
      <c r="L1026" s="25"/>
      <c r="M1026" s="26"/>
    </row>
    <row r="1027" spans="1:13" x14ac:dyDescent="0.2">
      <c r="A1027" s="49" t="s">
        <v>1510</v>
      </c>
      <c r="B1027" s="26" t="s">
        <v>1511</v>
      </c>
      <c r="C1027" s="49" t="s">
        <v>1510</v>
      </c>
      <c r="D1027" s="26" t="s">
        <v>1511</v>
      </c>
      <c r="E1027" s="37">
        <v>0</v>
      </c>
      <c r="F1027" s="30">
        <f>IF(COUNTIF(Tableau8[Exclus], C1027) &gt; 0, 1, 0)</f>
        <v>0</v>
      </c>
      <c r="G1027" s="47"/>
      <c r="H1027" s="47" t="str">
        <f t="shared" si="32"/>
        <v>NACE 2008 existant</v>
      </c>
      <c r="I1027" s="47" t="str">
        <f t="shared" si="33"/>
        <v>Nace 2025 existant</v>
      </c>
      <c r="J1027" s="25" t="s">
        <v>3</v>
      </c>
      <c r="K1027" s="25"/>
      <c r="L1027" s="25"/>
      <c r="M1027" s="26"/>
    </row>
    <row r="1028" spans="1:13" x14ac:dyDescent="0.2">
      <c r="A1028" s="49" t="s">
        <v>1512</v>
      </c>
      <c r="B1028" s="26" t="s">
        <v>1513</v>
      </c>
      <c r="C1028" s="49" t="s">
        <v>1512</v>
      </c>
      <c r="D1028" s="26" t="s">
        <v>1513</v>
      </c>
      <c r="E1028" s="37">
        <v>0</v>
      </c>
      <c r="F1028" s="30">
        <f>IF(COUNTIF(Tableau8[Exclus], C1028) &gt; 0, 1, 0)</f>
        <v>0</v>
      </c>
      <c r="G1028" s="47"/>
      <c r="H1028" s="47" t="str">
        <f t="shared" si="32"/>
        <v>NACE 2008 existant</v>
      </c>
      <c r="I1028" s="47" t="str">
        <f t="shared" si="33"/>
        <v>Nace 2025 existant</v>
      </c>
      <c r="J1028" s="25" t="s">
        <v>3</v>
      </c>
      <c r="K1028" s="25"/>
      <c r="L1028" s="25"/>
      <c r="M1028" s="26"/>
    </row>
    <row r="1029" spans="1:13" x14ac:dyDescent="0.2">
      <c r="A1029" s="49" t="s">
        <v>1514</v>
      </c>
      <c r="B1029" s="26" t="s">
        <v>1515</v>
      </c>
      <c r="C1029" s="49" t="s">
        <v>1514</v>
      </c>
      <c r="D1029" s="26" t="s">
        <v>1515</v>
      </c>
      <c r="E1029" s="37">
        <v>0</v>
      </c>
      <c r="F1029" s="30">
        <f>IF(COUNTIF(Tableau8[Exclus], C1029) &gt; 0, 1, 0)</f>
        <v>0</v>
      </c>
      <c r="G1029" s="47"/>
      <c r="H1029" s="47" t="str">
        <f t="shared" si="32"/>
        <v>NACE 2008 existant</v>
      </c>
      <c r="I1029" s="47" t="str">
        <f t="shared" si="33"/>
        <v>Nace 2025 existant</v>
      </c>
      <c r="J1029" s="25" t="s">
        <v>3</v>
      </c>
      <c r="K1029" s="25"/>
      <c r="L1029" s="25"/>
      <c r="M1029" s="26"/>
    </row>
    <row r="1030" spans="1:13" x14ac:dyDescent="0.2">
      <c r="A1030" s="49" t="s">
        <v>1516</v>
      </c>
      <c r="B1030" s="26" t="s">
        <v>1517</v>
      </c>
      <c r="C1030" s="49" t="s">
        <v>1516</v>
      </c>
      <c r="D1030" s="26" t="s">
        <v>1517</v>
      </c>
      <c r="E1030" s="37">
        <v>0</v>
      </c>
      <c r="F1030" s="30">
        <f>IF(COUNTIF(Tableau8[Exclus], C1030) &gt; 0, 1, 0)</f>
        <v>0</v>
      </c>
      <c r="G1030" s="47"/>
      <c r="H1030" s="47" t="str">
        <f t="shared" si="32"/>
        <v>NACE 2008 existant</v>
      </c>
      <c r="I1030" s="47" t="str">
        <f t="shared" si="33"/>
        <v>Nace 2025 existant</v>
      </c>
      <c r="J1030" s="25" t="s">
        <v>3</v>
      </c>
      <c r="K1030" s="25"/>
      <c r="L1030" s="25"/>
      <c r="M1030" s="26"/>
    </row>
    <row r="1031" spans="1:13" ht="25.5" x14ac:dyDescent="0.2">
      <c r="A1031" s="49" t="s">
        <v>1518</v>
      </c>
      <c r="B1031" s="26" t="s">
        <v>1522</v>
      </c>
      <c r="C1031" s="49" t="s">
        <v>1518</v>
      </c>
      <c r="D1031" s="26" t="s">
        <v>2601</v>
      </c>
      <c r="E1031" s="37">
        <v>0</v>
      </c>
      <c r="F1031" s="30">
        <f>IF(COUNTIF(Tableau8[Exclus], C1031) &gt; 0, 1, 0)</f>
        <v>0</v>
      </c>
      <c r="G1031" s="47"/>
      <c r="H1031" s="47" t="str">
        <f t="shared" si="32"/>
        <v>NACE 2008 existant</v>
      </c>
      <c r="I1031" s="47" t="str">
        <f t="shared" si="33"/>
        <v>Nace 2025 existant</v>
      </c>
      <c r="J1031" s="25" t="s">
        <v>19</v>
      </c>
      <c r="K1031" s="25"/>
      <c r="L1031" s="25"/>
      <c r="M1031" s="26"/>
    </row>
    <row r="1032" spans="1:13" ht="25.5" x14ac:dyDescent="0.2">
      <c r="A1032" s="49" t="s">
        <v>1525</v>
      </c>
      <c r="B1032" s="26" t="s">
        <v>1526</v>
      </c>
      <c r="C1032" s="49" t="s">
        <v>1525</v>
      </c>
      <c r="D1032" s="26" t="s">
        <v>1526</v>
      </c>
      <c r="E1032" s="37">
        <v>1</v>
      </c>
      <c r="F1032" s="30">
        <f>IF(COUNTIF(Tableau8[Exclus], C1032) &gt; 0, 1, 0)</f>
        <v>1</v>
      </c>
      <c r="G1032" s="75" t="str">
        <f>'NACE_ 2008 Exclus'!D174</f>
        <v>Exclus suite au Décret SESAM si plus de 5 ETP occupés</v>
      </c>
      <c r="H1032" s="47" t="str">
        <f t="shared" si="32"/>
        <v>NACE 2008 existant</v>
      </c>
      <c r="I1032" s="47" t="str">
        <f t="shared" si="33"/>
        <v>Nace 2025 existant</v>
      </c>
      <c r="J1032" s="25" t="s">
        <v>3</v>
      </c>
      <c r="K1032" s="25"/>
      <c r="L1032" s="25"/>
      <c r="M1032" s="26"/>
    </row>
    <row r="1033" spans="1:13" x14ac:dyDescent="0.2">
      <c r="A1033" s="49" t="s">
        <v>1527</v>
      </c>
      <c r="B1033" s="26" t="s">
        <v>1528</v>
      </c>
      <c r="C1033" s="49" t="s">
        <v>1527</v>
      </c>
      <c r="D1033" s="26" t="s">
        <v>1528</v>
      </c>
      <c r="E1033" s="37">
        <v>0</v>
      </c>
      <c r="F1033" s="30">
        <f>IF(COUNTIF(Tableau8[Exclus], C1033) &gt; 0, 1, 0)</f>
        <v>0</v>
      </c>
      <c r="G1033" s="47"/>
      <c r="H1033" s="47" t="str">
        <f t="shared" si="32"/>
        <v>NACE 2008 existant</v>
      </c>
      <c r="I1033" s="47" t="str">
        <f t="shared" si="33"/>
        <v>Nace 2025 existant</v>
      </c>
      <c r="J1033" s="25" t="s">
        <v>3</v>
      </c>
      <c r="K1033" s="25"/>
      <c r="L1033" s="25"/>
      <c r="M1033" s="26"/>
    </row>
    <row r="1034" spans="1:13" x14ac:dyDescent="0.2">
      <c r="A1034" s="49" t="s">
        <v>1529</v>
      </c>
      <c r="B1034" s="26" t="s">
        <v>1530</v>
      </c>
      <c r="C1034" s="49" t="s">
        <v>1529</v>
      </c>
      <c r="D1034" s="26" t="s">
        <v>1530</v>
      </c>
      <c r="E1034" s="37">
        <v>0</v>
      </c>
      <c r="F1034" s="30">
        <f>IF(COUNTIF(Tableau8[Exclus], C1034) &gt; 0, 1, 0)</f>
        <v>0</v>
      </c>
      <c r="G1034" s="47"/>
      <c r="H1034" s="47" t="str">
        <f t="shared" si="32"/>
        <v>NACE 2008 existant</v>
      </c>
      <c r="I1034" s="47" t="str">
        <f t="shared" si="33"/>
        <v>Nace 2025 existant</v>
      </c>
      <c r="J1034" s="25" t="s">
        <v>3</v>
      </c>
      <c r="K1034" s="25"/>
      <c r="L1034" s="25"/>
      <c r="M1034" s="26"/>
    </row>
    <row r="1035" spans="1:13" ht="25.5" x14ac:dyDescent="0.2">
      <c r="A1035" s="49" t="s">
        <v>1496</v>
      </c>
      <c r="B1035" s="26" t="s">
        <v>1497</v>
      </c>
      <c r="C1035" s="49" t="s">
        <v>1493</v>
      </c>
      <c r="D1035" s="26" t="s">
        <v>1494</v>
      </c>
      <c r="E1035" s="25">
        <v>0</v>
      </c>
      <c r="F1035" s="30">
        <f>IF(COUNTIF(Tableau8[Exclus], C1035) &gt; 0, 1, 0)</f>
        <v>0</v>
      </c>
      <c r="G1035" s="47"/>
      <c r="H1035" s="47" t="str">
        <f t="shared" si="32"/>
        <v>NACE 2008 existant</v>
      </c>
      <c r="I1035" s="47" t="str">
        <f t="shared" si="33"/>
        <v>Nace 2025 existant</v>
      </c>
      <c r="J1035" s="25" t="s">
        <v>18</v>
      </c>
      <c r="K1035" s="25"/>
      <c r="L1035" s="25"/>
      <c r="M1035" s="25"/>
    </row>
    <row r="1036" spans="1:13" x14ac:dyDescent="0.2">
      <c r="A1036" s="49" t="s">
        <v>1496</v>
      </c>
      <c r="B1036" s="26" t="s">
        <v>2600</v>
      </c>
      <c r="C1036" s="49" t="s">
        <v>1496</v>
      </c>
      <c r="D1036" s="26" t="s">
        <v>1531</v>
      </c>
      <c r="E1036" s="37">
        <v>0</v>
      </c>
      <c r="F1036" s="30">
        <f>IF(COUNTIF(Tableau8[Exclus], C1036) &gt; 0, 1, 0)</f>
        <v>0</v>
      </c>
      <c r="G1036" s="47"/>
      <c r="H1036" s="47" t="str">
        <f t="shared" si="32"/>
        <v>NACE 2008 existant</v>
      </c>
      <c r="I1036" s="47" t="str">
        <f t="shared" si="33"/>
        <v>Nace 2025 existant</v>
      </c>
      <c r="J1036" s="25" t="s">
        <v>3</v>
      </c>
      <c r="K1036" s="25"/>
      <c r="L1036" s="25"/>
      <c r="M1036" s="26"/>
    </row>
    <row r="1037" spans="1:13" ht="25.5" x14ac:dyDescent="0.2">
      <c r="A1037" s="49" t="s">
        <v>1498</v>
      </c>
      <c r="B1037" s="26" t="s">
        <v>1499</v>
      </c>
      <c r="C1037" s="49" t="s">
        <v>1493</v>
      </c>
      <c r="D1037" s="26" t="s">
        <v>1494</v>
      </c>
      <c r="E1037" s="25">
        <v>0</v>
      </c>
      <c r="F1037" s="30">
        <f>IF(COUNTIF(Tableau8[Exclus], C1037) &gt; 0, 1, 0)</f>
        <v>0</v>
      </c>
      <c r="G1037" s="47"/>
      <c r="H1037" s="47" t="str">
        <f t="shared" si="32"/>
        <v>NACE 2008 existant</v>
      </c>
      <c r="I1037" s="47" t="str">
        <f t="shared" si="33"/>
        <v>Nace 2025 existant</v>
      </c>
      <c r="J1037" s="25" t="s">
        <v>18</v>
      </c>
      <c r="K1037" s="25"/>
      <c r="L1037" s="25"/>
      <c r="M1037" s="25"/>
    </row>
    <row r="1038" spans="1:13" x14ac:dyDescent="0.2">
      <c r="A1038" s="49" t="s">
        <v>1498</v>
      </c>
      <c r="B1038" s="26" t="s">
        <v>2599</v>
      </c>
      <c r="C1038" s="49" t="s">
        <v>1498</v>
      </c>
      <c r="D1038" s="26" t="s">
        <v>1532</v>
      </c>
      <c r="E1038" s="37">
        <v>0</v>
      </c>
      <c r="F1038" s="30">
        <f>IF(COUNTIF(Tableau8[Exclus], C1038) &gt; 0, 1, 0)</f>
        <v>0</v>
      </c>
      <c r="G1038" s="47"/>
      <c r="H1038" s="47" t="str">
        <f t="shared" si="32"/>
        <v>NACE 2008 existant</v>
      </c>
      <c r="I1038" s="47" t="str">
        <f t="shared" si="33"/>
        <v>Nace 2025 existant</v>
      </c>
      <c r="J1038" s="25" t="s">
        <v>3</v>
      </c>
      <c r="K1038" s="25"/>
      <c r="L1038" s="25"/>
      <c r="M1038" s="26"/>
    </row>
    <row r="1039" spans="1:13" ht="25.5" x14ac:dyDescent="0.2">
      <c r="A1039" s="49" t="s">
        <v>1535</v>
      </c>
      <c r="B1039" s="26" t="s">
        <v>1536</v>
      </c>
      <c r="C1039" s="49" t="s">
        <v>1533</v>
      </c>
      <c r="D1039" s="26" t="s">
        <v>1534</v>
      </c>
      <c r="E1039" s="37">
        <v>0</v>
      </c>
      <c r="F1039" s="30">
        <f>IF(COUNTIF(Tableau8[Exclus], C1039) &gt; 0, 1, 0)</f>
        <v>0</v>
      </c>
      <c r="G1039" s="47"/>
      <c r="H1039" s="47" t="str">
        <f t="shared" si="32"/>
        <v>Non 2008</v>
      </c>
      <c r="I1039" s="47" t="str">
        <f t="shared" si="33"/>
        <v>Non 2025</v>
      </c>
      <c r="J1039" s="25" t="s">
        <v>19</v>
      </c>
      <c r="K1039" s="25"/>
      <c r="L1039" s="25"/>
      <c r="M1039" s="26" t="s">
        <v>2994</v>
      </c>
    </row>
    <row r="1040" spans="1:13" ht="25.5" x14ac:dyDescent="0.2">
      <c r="A1040" s="49" t="s">
        <v>1537</v>
      </c>
      <c r="B1040" s="26" t="s">
        <v>1538</v>
      </c>
      <c r="C1040" s="49" t="s">
        <v>1533</v>
      </c>
      <c r="D1040" s="26" t="s">
        <v>1534</v>
      </c>
      <c r="E1040" s="25">
        <v>0</v>
      </c>
      <c r="F1040" s="30">
        <f>IF(COUNTIF(Tableau8[Exclus], C1040) &gt; 0, 1, 0)</f>
        <v>0</v>
      </c>
      <c r="G1040" s="47"/>
      <c r="H1040" s="47" t="str">
        <f t="shared" si="32"/>
        <v>Non 2008</v>
      </c>
      <c r="I1040" s="47" t="str">
        <f t="shared" si="33"/>
        <v>Non 2025</v>
      </c>
      <c r="J1040" s="25" t="s">
        <v>18</v>
      </c>
      <c r="K1040" s="25"/>
      <c r="L1040" s="25"/>
      <c r="M1040" s="25"/>
    </row>
    <row r="1041" spans="1:13" ht="25.5" x14ac:dyDescent="0.2">
      <c r="A1041" s="49" t="s">
        <v>1539</v>
      </c>
      <c r="B1041" s="26" t="s">
        <v>1540</v>
      </c>
      <c r="C1041" s="49" t="s">
        <v>1533</v>
      </c>
      <c r="D1041" s="26" t="s">
        <v>1534</v>
      </c>
      <c r="E1041" s="25">
        <v>0</v>
      </c>
      <c r="F1041" s="30">
        <f>IF(COUNTIF(Tableau8[Exclus], C1041) &gt; 0, 1, 0)</f>
        <v>0</v>
      </c>
      <c r="G1041" s="47"/>
      <c r="H1041" s="47" t="str">
        <f t="shared" si="32"/>
        <v>Non 2008</v>
      </c>
      <c r="I1041" s="47" t="str">
        <f t="shared" si="33"/>
        <v>Non 2025</v>
      </c>
      <c r="J1041" s="25" t="s">
        <v>18</v>
      </c>
      <c r="K1041" s="25"/>
      <c r="L1041" s="25"/>
      <c r="M1041" s="25"/>
    </row>
    <row r="1042" spans="1:13" ht="25.5" x14ac:dyDescent="0.2">
      <c r="A1042" s="49" t="s">
        <v>1487</v>
      </c>
      <c r="B1042" s="26" t="s">
        <v>1488</v>
      </c>
      <c r="C1042" s="49" t="s">
        <v>1483</v>
      </c>
      <c r="D1042" s="26" t="s">
        <v>1484</v>
      </c>
      <c r="E1042" s="25">
        <v>0</v>
      </c>
      <c r="F1042" s="30">
        <f>IF(COUNTIF(Tableau8[Exclus], C1042) &gt; 0, 1, 0)</f>
        <v>0</v>
      </c>
      <c r="G1042" s="47"/>
      <c r="H1042" s="47" t="str">
        <f t="shared" si="32"/>
        <v>Non 2008</v>
      </c>
      <c r="I1042" s="47" t="str">
        <f t="shared" si="33"/>
        <v>Nace 2025 existant</v>
      </c>
      <c r="J1042" s="25" t="s">
        <v>18</v>
      </c>
      <c r="K1042" s="25"/>
      <c r="L1042" s="25"/>
      <c r="M1042" s="25"/>
    </row>
    <row r="1043" spans="1:13" ht="25.5" x14ac:dyDescent="0.2">
      <c r="A1043" s="49" t="s">
        <v>1487</v>
      </c>
      <c r="B1043" s="26" t="s">
        <v>1488</v>
      </c>
      <c r="C1043" s="49" t="s">
        <v>1533</v>
      </c>
      <c r="D1043" s="26" t="s">
        <v>1534</v>
      </c>
      <c r="E1043" s="25">
        <v>0</v>
      </c>
      <c r="F1043" s="30">
        <f>IF(COUNTIF(Tableau8[Exclus], C1043) &gt; 0, 1, 0)</f>
        <v>0</v>
      </c>
      <c r="G1043" s="47"/>
      <c r="H1043" s="47" t="str">
        <f t="shared" si="32"/>
        <v>Non 2008</v>
      </c>
      <c r="I1043" s="47" t="str">
        <f t="shared" si="33"/>
        <v>Non 2025</v>
      </c>
      <c r="J1043" s="25" t="s">
        <v>18</v>
      </c>
      <c r="K1043" s="25"/>
      <c r="L1043" s="25"/>
      <c r="M1043" s="25"/>
    </row>
    <row r="1044" spans="1:13" ht="38.25" x14ac:dyDescent="0.2">
      <c r="A1044" s="49" t="s">
        <v>1487</v>
      </c>
      <c r="B1044" s="26" t="s">
        <v>1488</v>
      </c>
      <c r="C1044" s="49" t="s">
        <v>1919</v>
      </c>
      <c r="D1044" s="26" t="s">
        <v>1920</v>
      </c>
      <c r="E1044" s="25">
        <v>0</v>
      </c>
      <c r="F1044" s="30">
        <f>IF(COUNTIF(Tableau8[Exclus], C1044) &gt; 0, 1, 0)</f>
        <v>1</v>
      </c>
      <c r="G1044" s="75" t="str">
        <f>'NACE_ 2008 Exclus'!D243</f>
        <v>Exclus suite au Décret SESAM sauf si activités exercées par parcs d'attraction et exploitations touristiques</v>
      </c>
      <c r="H1044" s="47" t="str">
        <f t="shared" si="32"/>
        <v>Non 2008</v>
      </c>
      <c r="I1044" s="47" t="str">
        <f t="shared" si="33"/>
        <v>Nace 2025 existant</v>
      </c>
      <c r="J1044" s="25" t="s">
        <v>18</v>
      </c>
      <c r="K1044" s="25"/>
      <c r="L1044" s="25"/>
      <c r="M1044" s="25"/>
    </row>
    <row r="1045" spans="1:13" ht="38.25" x14ac:dyDescent="0.2">
      <c r="A1045" s="49" t="s">
        <v>1487</v>
      </c>
      <c r="B1045" s="26" t="s">
        <v>1488</v>
      </c>
      <c r="C1045" s="49" t="s">
        <v>1929</v>
      </c>
      <c r="D1045" s="26" t="s">
        <v>1930</v>
      </c>
      <c r="E1045" s="25">
        <v>0</v>
      </c>
      <c r="F1045" s="30">
        <f>IF(COUNTIF(Tableau8[Exclus], C1045) &gt; 0, 1, 0)</f>
        <v>1</v>
      </c>
      <c r="G1045" s="75" t="str">
        <f>'NACE_ 2008 Exclus'!D246</f>
        <v>Exclus suite au Décret SESAM sauf si activités exercées par parcs d'attraction et exploitations touristiques</v>
      </c>
      <c r="H1045" s="47" t="str">
        <f t="shared" si="32"/>
        <v>Non 2008</v>
      </c>
      <c r="I1045" s="47" t="str">
        <f t="shared" si="33"/>
        <v>Nace 2025 existant</v>
      </c>
      <c r="J1045" s="25" t="s">
        <v>18</v>
      </c>
      <c r="K1045" s="25"/>
      <c r="L1045" s="25"/>
      <c r="M1045" s="25"/>
    </row>
    <row r="1046" spans="1:13" ht="25.5" x14ac:dyDescent="0.2">
      <c r="A1046" s="49" t="s">
        <v>1541</v>
      </c>
      <c r="B1046" s="26" t="s">
        <v>1542</v>
      </c>
      <c r="C1046" s="49" t="s">
        <v>1541</v>
      </c>
      <c r="D1046" s="26" t="s">
        <v>1542</v>
      </c>
      <c r="E1046" s="37">
        <v>0</v>
      </c>
      <c r="F1046" s="30">
        <f>IF(COUNTIF(Tableau8[Exclus], C1046) &gt; 0, 1, 0)</f>
        <v>0</v>
      </c>
      <c r="G1046" s="47"/>
      <c r="H1046" s="47" t="str">
        <f t="shared" si="32"/>
        <v>NACE 2008 existant</v>
      </c>
      <c r="I1046" s="47" t="str">
        <f t="shared" si="33"/>
        <v>Nace 2025 existant</v>
      </c>
      <c r="J1046" s="25" t="s">
        <v>3</v>
      </c>
      <c r="K1046" s="25"/>
      <c r="L1046" s="25"/>
      <c r="M1046" s="26"/>
    </row>
    <row r="1047" spans="1:13" x14ac:dyDescent="0.2">
      <c r="A1047" s="49" t="s">
        <v>1543</v>
      </c>
      <c r="B1047" s="26" t="s">
        <v>1544</v>
      </c>
      <c r="C1047" s="49" t="s">
        <v>1543</v>
      </c>
      <c r="D1047" s="26" t="s">
        <v>1544</v>
      </c>
      <c r="E1047" s="37">
        <v>0</v>
      </c>
      <c r="F1047" s="30">
        <f>IF(COUNTIF(Tableau8[Exclus], C1047) &gt; 0, 1, 0)</f>
        <v>0</v>
      </c>
      <c r="G1047" s="47"/>
      <c r="H1047" s="47" t="str">
        <f t="shared" si="32"/>
        <v>NACE 2008 existant</v>
      </c>
      <c r="I1047" s="47" t="str">
        <f t="shared" si="33"/>
        <v>Nace 2025 existant</v>
      </c>
      <c r="J1047" s="25" t="s">
        <v>3</v>
      </c>
      <c r="K1047" s="25"/>
      <c r="L1047" s="25"/>
      <c r="M1047" s="26"/>
    </row>
    <row r="1048" spans="1:13" x14ac:dyDescent="0.2">
      <c r="A1048" s="49" t="s">
        <v>1543</v>
      </c>
      <c r="B1048" s="26" t="s">
        <v>1544</v>
      </c>
      <c r="C1048" s="49" t="s">
        <v>2423</v>
      </c>
      <c r="D1048" s="26" t="s">
        <v>2424</v>
      </c>
      <c r="E1048" s="25">
        <v>0</v>
      </c>
      <c r="F1048" s="30">
        <f>IF(COUNTIF(Tableau8[Exclus], C1048) &gt; 0, 1, 0)</f>
        <v>0</v>
      </c>
      <c r="G1048" s="47"/>
      <c r="H1048" s="47" t="str">
        <f t="shared" si="32"/>
        <v>NACE 2008 existant</v>
      </c>
      <c r="I1048" s="47" t="str">
        <f t="shared" si="33"/>
        <v>Non 2025</v>
      </c>
      <c r="J1048" s="25" t="s">
        <v>18</v>
      </c>
      <c r="K1048" s="25"/>
      <c r="L1048" s="25"/>
      <c r="M1048" s="25"/>
    </row>
    <row r="1049" spans="1:13" ht="25.5" x14ac:dyDescent="0.2">
      <c r="A1049" s="49" t="s">
        <v>1543</v>
      </c>
      <c r="B1049" s="26" t="s">
        <v>1544</v>
      </c>
      <c r="C1049" s="49" t="s">
        <v>2426</v>
      </c>
      <c r="D1049" s="26" t="s">
        <v>2427</v>
      </c>
      <c r="E1049" s="25">
        <v>0</v>
      </c>
      <c r="F1049" s="30">
        <f>IF(COUNTIF(Tableau8[Exclus], C1049) &gt; 0, 1, 0)</f>
        <v>0</v>
      </c>
      <c r="G1049" s="47"/>
      <c r="H1049" s="47" t="str">
        <f t="shared" si="32"/>
        <v>NACE 2008 existant</v>
      </c>
      <c r="I1049" s="47" t="str">
        <f t="shared" si="33"/>
        <v>Non 2025</v>
      </c>
      <c r="J1049" s="25" t="s">
        <v>18</v>
      </c>
      <c r="K1049" s="25"/>
      <c r="L1049" s="25"/>
      <c r="M1049" s="25"/>
    </row>
    <row r="1050" spans="1:13" ht="25.5" x14ac:dyDescent="0.2">
      <c r="A1050" s="49" t="s">
        <v>1976</v>
      </c>
      <c r="B1050" s="26" t="s">
        <v>1977</v>
      </c>
      <c r="C1050" s="49" t="s">
        <v>1972</v>
      </c>
      <c r="D1050" s="26" t="s">
        <v>1973</v>
      </c>
      <c r="E1050" s="25">
        <v>0</v>
      </c>
      <c r="F1050" s="30">
        <f>IF(COUNTIF(Tableau8[Exclus], C1050) &gt; 0, 1, 0)</f>
        <v>0</v>
      </c>
      <c r="G1050" s="47"/>
      <c r="H1050" s="47" t="str">
        <f t="shared" si="32"/>
        <v>Non 2008</v>
      </c>
      <c r="I1050" s="47" t="str">
        <f t="shared" si="33"/>
        <v>Nace 2025 existant</v>
      </c>
      <c r="J1050" s="25" t="s">
        <v>18</v>
      </c>
      <c r="K1050" s="25"/>
      <c r="L1050" s="25"/>
      <c r="M1050" s="25"/>
    </row>
    <row r="1051" spans="1:13" x14ac:dyDescent="0.2">
      <c r="A1051" s="49" t="s">
        <v>1545</v>
      </c>
      <c r="B1051" s="26" t="s">
        <v>1546</v>
      </c>
      <c r="C1051" s="49" t="s">
        <v>1545</v>
      </c>
      <c r="D1051" s="26" t="s">
        <v>1546</v>
      </c>
      <c r="E1051" s="37">
        <v>0</v>
      </c>
      <c r="F1051" s="30">
        <f>IF(COUNTIF(Tableau8[Exclus], C1051) &gt; 0, 1, 0)</f>
        <v>0</v>
      </c>
      <c r="G1051" s="47"/>
      <c r="H1051" s="47" t="str">
        <f t="shared" si="32"/>
        <v>NACE 2008 existant</v>
      </c>
      <c r="I1051" s="47" t="str">
        <f t="shared" si="33"/>
        <v>Nace 2025 existant</v>
      </c>
      <c r="J1051" s="25" t="s">
        <v>3</v>
      </c>
      <c r="K1051" s="25"/>
      <c r="L1051" s="25"/>
      <c r="M1051" s="26"/>
    </row>
    <row r="1052" spans="1:13" x14ac:dyDescent="0.2">
      <c r="A1052" s="49" t="s">
        <v>1547</v>
      </c>
      <c r="B1052" s="26" t="s">
        <v>1548</v>
      </c>
      <c r="C1052" s="49" t="s">
        <v>1547</v>
      </c>
      <c r="D1052" s="26" t="s">
        <v>1548</v>
      </c>
      <c r="E1052" s="37">
        <v>0</v>
      </c>
      <c r="F1052" s="30">
        <f>IF(COUNTIF(Tableau8[Exclus], C1052) &gt; 0, 1, 0)</f>
        <v>0</v>
      </c>
      <c r="G1052" s="47"/>
      <c r="H1052" s="47" t="str">
        <f t="shared" si="32"/>
        <v>NACE 2008 existant</v>
      </c>
      <c r="I1052" s="47" t="str">
        <f t="shared" si="33"/>
        <v>Nace 2025 existant</v>
      </c>
      <c r="J1052" s="25" t="s">
        <v>3</v>
      </c>
      <c r="K1052" s="25"/>
      <c r="L1052" s="25"/>
      <c r="M1052" s="26"/>
    </row>
    <row r="1053" spans="1:13" x14ac:dyDescent="0.2">
      <c r="A1053" s="49" t="s">
        <v>1549</v>
      </c>
      <c r="B1053" s="26" t="s">
        <v>1550</v>
      </c>
      <c r="C1053" s="49" t="s">
        <v>1549</v>
      </c>
      <c r="D1053" s="26" t="s">
        <v>1550</v>
      </c>
      <c r="E1053" s="37">
        <v>0</v>
      </c>
      <c r="F1053" s="30">
        <f>IF(COUNTIF(Tableau8[Exclus], C1053) &gt; 0, 1, 0)</f>
        <v>0</v>
      </c>
      <c r="G1053" s="47"/>
      <c r="H1053" s="47" t="str">
        <f t="shared" si="32"/>
        <v>NACE 2008 existant</v>
      </c>
      <c r="I1053" s="47" t="str">
        <f t="shared" si="33"/>
        <v>Nace 2025 existant</v>
      </c>
      <c r="J1053" s="25" t="s">
        <v>3</v>
      </c>
      <c r="K1053" s="25"/>
      <c r="L1053" s="25"/>
      <c r="M1053" s="26"/>
    </row>
    <row r="1054" spans="1:13" ht="25.5" x14ac:dyDescent="0.2">
      <c r="A1054" s="49" t="s">
        <v>1551</v>
      </c>
      <c r="B1054" s="26" t="s">
        <v>1552</v>
      </c>
      <c r="C1054" s="49" t="s">
        <v>1551</v>
      </c>
      <c r="D1054" s="26" t="s">
        <v>1552</v>
      </c>
      <c r="E1054" s="37">
        <v>0</v>
      </c>
      <c r="F1054" s="30">
        <f>IF(COUNTIF(Tableau8[Exclus], C1054) &gt; 0, 1, 0)</f>
        <v>0</v>
      </c>
      <c r="G1054" s="47"/>
      <c r="H1054" s="47" t="str">
        <f t="shared" si="32"/>
        <v>NACE 2008 existant</v>
      </c>
      <c r="I1054" s="47" t="str">
        <f t="shared" si="33"/>
        <v>Nace 2025 existant</v>
      </c>
      <c r="J1054" s="25" t="s">
        <v>3</v>
      </c>
      <c r="K1054" s="25"/>
      <c r="L1054" s="25"/>
      <c r="M1054" s="26"/>
    </row>
    <row r="1055" spans="1:13" x14ac:dyDescent="0.2">
      <c r="A1055" s="49" t="s">
        <v>1553</v>
      </c>
      <c r="B1055" s="26" t="s">
        <v>1554</v>
      </c>
      <c r="C1055" s="49" t="s">
        <v>1553</v>
      </c>
      <c r="D1055" s="26" t="s">
        <v>1554</v>
      </c>
      <c r="E1055" s="37">
        <v>0</v>
      </c>
      <c r="F1055" s="30">
        <f>IF(COUNTIF(Tableau8[Exclus], C1055) &gt; 0, 1, 0)</f>
        <v>0</v>
      </c>
      <c r="G1055" s="47"/>
      <c r="H1055" s="47" t="str">
        <f t="shared" si="32"/>
        <v>NACE 2008 existant</v>
      </c>
      <c r="I1055" s="47" t="str">
        <f t="shared" si="33"/>
        <v>Nace 2025 existant</v>
      </c>
      <c r="J1055" s="25" t="s">
        <v>3</v>
      </c>
      <c r="K1055" s="25"/>
      <c r="L1055" s="25"/>
      <c r="M1055" s="26"/>
    </row>
    <row r="1056" spans="1:13" ht="25.5" x14ac:dyDescent="0.2">
      <c r="A1056" s="49" t="s">
        <v>1555</v>
      </c>
      <c r="B1056" s="26" t="s">
        <v>1556</v>
      </c>
      <c r="C1056" s="49" t="s">
        <v>1555</v>
      </c>
      <c r="D1056" s="26" t="s">
        <v>1556</v>
      </c>
      <c r="E1056" s="37">
        <v>0</v>
      </c>
      <c r="F1056" s="30">
        <f>IF(COUNTIF(Tableau8[Exclus], C1056) &gt; 0, 1, 0)</f>
        <v>0</v>
      </c>
      <c r="G1056" s="47"/>
      <c r="H1056" s="47" t="str">
        <f t="shared" si="32"/>
        <v>NACE 2008 existant</v>
      </c>
      <c r="I1056" s="47" t="str">
        <f t="shared" si="33"/>
        <v>Nace 2025 existant</v>
      </c>
      <c r="J1056" s="25" t="s">
        <v>3</v>
      </c>
      <c r="K1056" s="25"/>
      <c r="L1056" s="25"/>
      <c r="M1056" s="26"/>
    </row>
    <row r="1057" spans="1:13" ht="25.5" x14ac:dyDescent="0.2">
      <c r="A1057" s="49" t="s">
        <v>1557</v>
      </c>
      <c r="B1057" s="26" t="s">
        <v>1558</v>
      </c>
      <c r="C1057" s="49" t="s">
        <v>1557</v>
      </c>
      <c r="D1057" s="26" t="s">
        <v>1558</v>
      </c>
      <c r="E1057" s="37">
        <v>0</v>
      </c>
      <c r="F1057" s="30">
        <f>IF(COUNTIF(Tableau8[Exclus], C1057) &gt; 0, 1, 0)</f>
        <v>0</v>
      </c>
      <c r="G1057" s="47"/>
      <c r="H1057" s="47" t="str">
        <f t="shared" si="32"/>
        <v>NACE 2008 existant</v>
      </c>
      <c r="I1057" s="47" t="str">
        <f t="shared" si="33"/>
        <v>Nace 2025 existant</v>
      </c>
      <c r="J1057" s="25" t="s">
        <v>3</v>
      </c>
      <c r="K1057" s="25"/>
      <c r="L1057" s="25"/>
      <c r="M1057" s="26"/>
    </row>
    <row r="1058" spans="1:13" ht="38.25" x14ac:dyDescent="0.2">
      <c r="A1058" s="49" t="s">
        <v>1921</v>
      </c>
      <c r="B1058" s="26" t="s">
        <v>1922</v>
      </c>
      <c r="C1058" s="49" t="s">
        <v>1919</v>
      </c>
      <c r="D1058" s="26" t="s">
        <v>1920</v>
      </c>
      <c r="E1058" s="25">
        <v>0</v>
      </c>
      <c r="F1058" s="30">
        <f>IF(COUNTIF(Tableau8[Exclus], C1058) &gt; 0, 1, 0)</f>
        <v>1</v>
      </c>
      <c r="G1058" s="75" t="str">
        <f>'NACE_ 2008 Exclus'!D243</f>
        <v>Exclus suite au Décret SESAM sauf si activités exercées par parcs d'attraction et exploitations touristiques</v>
      </c>
      <c r="H1058" s="47" t="str">
        <f t="shared" si="32"/>
        <v>Non 2008</v>
      </c>
      <c r="I1058" s="47" t="str">
        <f t="shared" si="33"/>
        <v>Nace 2025 existant</v>
      </c>
      <c r="J1058" s="25" t="s">
        <v>18</v>
      </c>
      <c r="K1058" s="25"/>
      <c r="L1058" s="25"/>
      <c r="M1058" s="25"/>
    </row>
    <row r="1059" spans="1:13" ht="38.25" x14ac:dyDescent="0.2">
      <c r="A1059" s="49" t="s">
        <v>1921</v>
      </c>
      <c r="B1059" s="26" t="s">
        <v>1922</v>
      </c>
      <c r="C1059" s="49" t="s">
        <v>1929</v>
      </c>
      <c r="D1059" s="26" t="s">
        <v>1930</v>
      </c>
      <c r="E1059" s="25">
        <v>0</v>
      </c>
      <c r="F1059" s="30">
        <f>IF(COUNTIF(Tableau8[Exclus], C1059) &gt; 0, 1, 0)</f>
        <v>1</v>
      </c>
      <c r="G1059" s="75" t="str">
        <f>'NACE_ 2008 Exclus'!D246</f>
        <v>Exclus suite au Décret SESAM sauf si activités exercées par parcs d'attraction et exploitations touristiques</v>
      </c>
      <c r="H1059" s="47" t="str">
        <f t="shared" si="32"/>
        <v>Non 2008</v>
      </c>
      <c r="I1059" s="47" t="str">
        <f t="shared" si="33"/>
        <v>Nace 2025 existant</v>
      </c>
      <c r="J1059" s="25" t="s">
        <v>18</v>
      </c>
      <c r="K1059" s="25"/>
      <c r="L1059" s="25"/>
      <c r="M1059" s="25"/>
    </row>
    <row r="1060" spans="1:13" x14ac:dyDescent="0.2">
      <c r="A1060" s="49" t="s">
        <v>1559</v>
      </c>
      <c r="B1060" s="26" t="s">
        <v>1560</v>
      </c>
      <c r="C1060" s="49" t="s">
        <v>1559</v>
      </c>
      <c r="D1060" s="26" t="s">
        <v>1560</v>
      </c>
      <c r="E1060" s="37">
        <v>0</v>
      </c>
      <c r="F1060" s="30">
        <f>IF(COUNTIF(Tableau8[Exclus], C1060) &gt; 0, 1, 0)</f>
        <v>0</v>
      </c>
      <c r="G1060" s="47"/>
      <c r="H1060" s="47" t="str">
        <f t="shared" si="32"/>
        <v>NACE 2008 existant</v>
      </c>
      <c r="I1060" s="47" t="str">
        <f t="shared" si="33"/>
        <v>Nace 2025 existant</v>
      </c>
      <c r="J1060" s="25" t="s">
        <v>3</v>
      </c>
      <c r="K1060" s="25"/>
      <c r="L1060" s="25"/>
      <c r="M1060" s="26"/>
    </row>
    <row r="1061" spans="1:13" ht="38.25" x14ac:dyDescent="0.2">
      <c r="A1061" s="49" t="s">
        <v>1559</v>
      </c>
      <c r="B1061" s="26" t="s">
        <v>1560</v>
      </c>
      <c r="C1061" s="49" t="s">
        <v>1734</v>
      </c>
      <c r="D1061" s="26" t="s">
        <v>1735</v>
      </c>
      <c r="E1061" s="25">
        <v>0</v>
      </c>
      <c r="F1061" s="30">
        <f>IF(COUNTIF(Tableau8[Exclus], C1061) &gt; 0, 1, 0)</f>
        <v>1</v>
      </c>
      <c r="G1061" s="75" t="str">
        <f>'NACE_ 2008 Exclus'!D214</f>
        <v>Exclus suite au Décret SESAM</v>
      </c>
      <c r="H1061" s="47" t="str">
        <f t="shared" si="32"/>
        <v>NACE 2008 existant</v>
      </c>
      <c r="I1061" s="47" t="str">
        <f t="shared" si="33"/>
        <v>Nace 2025 existant</v>
      </c>
      <c r="J1061" s="25" t="s">
        <v>18</v>
      </c>
      <c r="K1061" s="25"/>
      <c r="L1061" s="25"/>
      <c r="M1061" s="25"/>
    </row>
    <row r="1062" spans="1:13" ht="25.5" x14ac:dyDescent="0.2">
      <c r="A1062" s="49" t="s">
        <v>1563</v>
      </c>
      <c r="B1062" s="26" t="s">
        <v>1562</v>
      </c>
      <c r="C1062" s="49" t="s">
        <v>1561</v>
      </c>
      <c r="D1062" s="26" t="s">
        <v>1562</v>
      </c>
      <c r="E1062" s="37">
        <v>0</v>
      </c>
      <c r="F1062" s="30">
        <f>IF(COUNTIF(Tableau8[Exclus], C1062) &gt; 0, 1, 0)</f>
        <v>0</v>
      </c>
      <c r="G1062" s="47"/>
      <c r="H1062" s="47" t="str">
        <f t="shared" si="32"/>
        <v>Non 2008</v>
      </c>
      <c r="I1062" s="47" t="str">
        <f t="shared" si="33"/>
        <v>Non 2025</v>
      </c>
      <c r="J1062" s="25" t="s">
        <v>3</v>
      </c>
      <c r="K1062" s="25"/>
      <c r="L1062" s="25"/>
      <c r="M1062" s="26" t="s">
        <v>2994</v>
      </c>
    </row>
    <row r="1063" spans="1:13" ht="25.5" x14ac:dyDescent="0.2">
      <c r="A1063" s="49" t="s">
        <v>1566</v>
      </c>
      <c r="B1063" s="26" t="s">
        <v>1567</v>
      </c>
      <c r="C1063" s="49" t="s">
        <v>1564</v>
      </c>
      <c r="D1063" s="26" t="s">
        <v>1565</v>
      </c>
      <c r="E1063" s="37">
        <v>0</v>
      </c>
      <c r="F1063" s="30">
        <f>IF(COUNTIF(Tableau8[Exclus], C1063) &gt; 0, 1, 0)</f>
        <v>0</v>
      </c>
      <c r="G1063" s="47"/>
      <c r="H1063" s="47" t="str">
        <f t="shared" si="32"/>
        <v>Non 2008</v>
      </c>
      <c r="I1063" s="47" t="str">
        <f t="shared" si="33"/>
        <v>Non 2025</v>
      </c>
      <c r="J1063" s="25" t="s">
        <v>19</v>
      </c>
      <c r="K1063" s="25"/>
      <c r="L1063" s="25"/>
      <c r="M1063" s="26" t="s">
        <v>2994</v>
      </c>
    </row>
    <row r="1064" spans="1:13" x14ac:dyDescent="0.2">
      <c r="A1064" s="49" t="s">
        <v>1568</v>
      </c>
      <c r="B1064" s="26" t="s">
        <v>1569</v>
      </c>
      <c r="C1064" s="49" t="s">
        <v>1564</v>
      </c>
      <c r="D1064" s="26" t="s">
        <v>1565</v>
      </c>
      <c r="E1064" s="25">
        <v>0</v>
      </c>
      <c r="F1064" s="30">
        <f>IF(COUNTIF(Tableau8[Exclus], C1064) &gt; 0, 1, 0)</f>
        <v>0</v>
      </c>
      <c r="G1064" s="47"/>
      <c r="H1064" s="47" t="str">
        <f t="shared" si="32"/>
        <v>Non 2008</v>
      </c>
      <c r="I1064" s="47" t="str">
        <f t="shared" si="33"/>
        <v>Non 2025</v>
      </c>
      <c r="J1064" s="25" t="s">
        <v>18</v>
      </c>
      <c r="K1064" s="25"/>
      <c r="L1064" s="25"/>
      <c r="M1064" s="25"/>
    </row>
    <row r="1065" spans="1:13" x14ac:dyDescent="0.2">
      <c r="A1065" s="49" t="s">
        <v>1570</v>
      </c>
      <c r="B1065" s="26" t="s">
        <v>2598</v>
      </c>
      <c r="C1065" s="49" t="s">
        <v>1570</v>
      </c>
      <c r="D1065" s="26" t="s">
        <v>1571</v>
      </c>
      <c r="E1065" s="37">
        <v>0</v>
      </c>
      <c r="F1065" s="30">
        <f>IF(COUNTIF(Tableau8[Exclus], C1065) &gt; 0, 1, 0)</f>
        <v>0</v>
      </c>
      <c r="G1065" s="47"/>
      <c r="H1065" s="47" t="str">
        <f t="shared" si="32"/>
        <v>NACE 2008 existant</v>
      </c>
      <c r="I1065" s="47" t="str">
        <f t="shared" si="33"/>
        <v>Nace 2025 existant</v>
      </c>
      <c r="J1065" s="25" t="s">
        <v>3</v>
      </c>
      <c r="K1065" s="25"/>
      <c r="L1065" s="25"/>
      <c r="M1065" s="26"/>
    </row>
    <row r="1066" spans="1:13" ht="38.25" x14ac:dyDescent="0.2">
      <c r="A1066" s="49" t="s">
        <v>1574</v>
      </c>
      <c r="B1066" s="26" t="s">
        <v>1575</v>
      </c>
      <c r="C1066" s="49" t="s">
        <v>1572</v>
      </c>
      <c r="D1066" s="26" t="s">
        <v>1573</v>
      </c>
      <c r="E1066" s="37">
        <v>0</v>
      </c>
      <c r="F1066" s="30">
        <f>IF(COUNTIF(Tableau8[Exclus], C1066) &gt; 0, 1, 0)</f>
        <v>0</v>
      </c>
      <c r="G1066" s="47"/>
      <c r="H1066" s="47" t="str">
        <f t="shared" si="32"/>
        <v>Non 2008</v>
      </c>
      <c r="I1066" s="47" t="str">
        <f t="shared" si="33"/>
        <v>Non 2025</v>
      </c>
      <c r="J1066" s="25" t="s">
        <v>3</v>
      </c>
      <c r="K1066" s="25"/>
      <c r="L1066" s="25"/>
      <c r="M1066" s="26" t="s">
        <v>2994</v>
      </c>
    </row>
    <row r="1067" spans="1:13" x14ac:dyDescent="0.2">
      <c r="A1067" s="49" t="s">
        <v>1576</v>
      </c>
      <c r="B1067" s="26" t="s">
        <v>1577</v>
      </c>
      <c r="C1067" s="49" t="s">
        <v>1576</v>
      </c>
      <c r="D1067" s="26" t="s">
        <v>1577</v>
      </c>
      <c r="E1067" s="37">
        <v>0</v>
      </c>
      <c r="F1067" s="30">
        <f>IF(COUNTIF(Tableau8[Exclus], C1067) &gt; 0, 1, 0)</f>
        <v>0</v>
      </c>
      <c r="G1067" s="47"/>
      <c r="H1067" s="47" t="str">
        <f t="shared" si="32"/>
        <v>NACE 2008 existant</v>
      </c>
      <c r="I1067" s="47" t="str">
        <f t="shared" si="33"/>
        <v>Nace 2025 existant</v>
      </c>
      <c r="J1067" s="25" t="s">
        <v>3</v>
      </c>
      <c r="K1067" s="25"/>
      <c r="L1067" s="25"/>
      <c r="M1067" s="26"/>
    </row>
    <row r="1068" spans="1:13" x14ac:dyDescent="0.2">
      <c r="A1068" s="49" t="s">
        <v>1578</v>
      </c>
      <c r="B1068" s="26" t="s">
        <v>1579</v>
      </c>
      <c r="C1068" s="49" t="s">
        <v>1578</v>
      </c>
      <c r="D1068" s="26" t="s">
        <v>1579</v>
      </c>
      <c r="E1068" s="37">
        <v>0</v>
      </c>
      <c r="F1068" s="30">
        <f>IF(COUNTIF(Tableau8[Exclus], C1068) &gt; 0, 1, 0)</f>
        <v>0</v>
      </c>
      <c r="G1068" s="47"/>
      <c r="H1068" s="47" t="str">
        <f t="shared" si="32"/>
        <v>NACE 2008 existant</v>
      </c>
      <c r="I1068" s="47" t="str">
        <f t="shared" si="33"/>
        <v>Nace 2025 existant</v>
      </c>
      <c r="J1068" s="25" t="s">
        <v>3</v>
      </c>
      <c r="K1068" s="25"/>
      <c r="L1068" s="25"/>
      <c r="M1068" s="26"/>
    </row>
    <row r="1069" spans="1:13" x14ac:dyDescent="0.2">
      <c r="A1069" s="49" t="s">
        <v>1580</v>
      </c>
      <c r="B1069" s="26" t="s">
        <v>1581</v>
      </c>
      <c r="C1069" s="49" t="s">
        <v>1580</v>
      </c>
      <c r="D1069" s="26" t="s">
        <v>1581</v>
      </c>
      <c r="E1069" s="37">
        <v>0</v>
      </c>
      <c r="F1069" s="30">
        <f>IF(COUNTIF(Tableau8[Exclus], C1069) &gt; 0, 1, 0)</f>
        <v>0</v>
      </c>
      <c r="G1069" s="47"/>
      <c r="H1069" s="47" t="str">
        <f t="shared" si="32"/>
        <v>NACE 2008 existant</v>
      </c>
      <c r="I1069" s="47" t="str">
        <f t="shared" si="33"/>
        <v>Nace 2025 existant</v>
      </c>
      <c r="J1069" s="25" t="s">
        <v>3</v>
      </c>
      <c r="K1069" s="25"/>
      <c r="L1069" s="25"/>
      <c r="M1069" s="26"/>
    </row>
    <row r="1070" spans="1:13" ht="38.25" x14ac:dyDescent="0.2">
      <c r="A1070" s="49" t="s">
        <v>1931</v>
      </c>
      <c r="B1070" s="26" t="s">
        <v>1932</v>
      </c>
      <c r="C1070" s="49" t="s">
        <v>1929</v>
      </c>
      <c r="D1070" s="26" t="s">
        <v>1930</v>
      </c>
      <c r="E1070" s="25">
        <v>0</v>
      </c>
      <c r="F1070" s="30">
        <f>IF(COUNTIF(Tableau8[Exclus], C1070) &gt; 0, 1, 0)</f>
        <v>1</v>
      </c>
      <c r="G1070" s="75" t="str">
        <f>'NACE_ 2008 Exclus'!D246</f>
        <v>Exclus suite au Décret SESAM sauf si activités exercées par parcs d'attraction et exploitations touristiques</v>
      </c>
      <c r="H1070" s="47" t="str">
        <f t="shared" si="32"/>
        <v>Non 2008</v>
      </c>
      <c r="I1070" s="47" t="str">
        <f t="shared" si="33"/>
        <v>Nace 2025 existant</v>
      </c>
      <c r="J1070" s="25" t="s">
        <v>18</v>
      </c>
      <c r="K1070" s="25"/>
      <c r="L1070" s="25"/>
      <c r="M1070" s="25"/>
    </row>
    <row r="1071" spans="1:13" x14ac:dyDescent="0.2">
      <c r="A1071" s="49" t="s">
        <v>1582</v>
      </c>
      <c r="B1071" s="26" t="s">
        <v>1583</v>
      </c>
      <c r="C1071" s="49" t="s">
        <v>1582</v>
      </c>
      <c r="D1071" s="26" t="s">
        <v>1583</v>
      </c>
      <c r="E1071" s="37">
        <v>0</v>
      </c>
      <c r="F1071" s="30">
        <f>IF(COUNTIF(Tableau8[Exclus], C1071) &gt; 0, 1, 0)</f>
        <v>0</v>
      </c>
      <c r="G1071" s="47"/>
      <c r="H1071" s="47" t="str">
        <f t="shared" si="32"/>
        <v>NACE 2008 existant</v>
      </c>
      <c r="I1071" s="47" t="str">
        <f t="shared" si="33"/>
        <v>Nace 2025 existant</v>
      </c>
      <c r="J1071" s="25" t="s">
        <v>3</v>
      </c>
      <c r="K1071" s="25"/>
      <c r="L1071" s="25"/>
      <c r="M1071" s="26"/>
    </row>
    <row r="1072" spans="1:13" ht="25.5" x14ac:dyDescent="0.2">
      <c r="A1072" s="49" t="s">
        <v>1584</v>
      </c>
      <c r="B1072" s="26" t="s">
        <v>1589</v>
      </c>
      <c r="C1072" s="49" t="s">
        <v>1588</v>
      </c>
      <c r="D1072" s="26" t="s">
        <v>1589</v>
      </c>
      <c r="E1072" s="37">
        <v>0</v>
      </c>
      <c r="F1072" s="30">
        <f>IF(COUNTIF(Tableau8[Exclus], C1072) &gt; 0, 1, 0)</f>
        <v>0</v>
      </c>
      <c r="G1072" s="47"/>
      <c r="H1072" s="47" t="str">
        <f t="shared" si="32"/>
        <v>NACE 2008 existant</v>
      </c>
      <c r="I1072" s="47" t="str">
        <f t="shared" si="33"/>
        <v>Nace 2025 existant</v>
      </c>
      <c r="J1072" s="25" t="s">
        <v>3</v>
      </c>
      <c r="K1072" s="25"/>
      <c r="L1072" s="25"/>
      <c r="M1072" s="26" t="s">
        <v>2994</v>
      </c>
    </row>
    <row r="1073" spans="1:13" ht="25.5" x14ac:dyDescent="0.2">
      <c r="A1073" s="49" t="s">
        <v>1588</v>
      </c>
      <c r="B1073" s="26" t="s">
        <v>1591</v>
      </c>
      <c r="C1073" s="49" t="s">
        <v>1590</v>
      </c>
      <c r="D1073" s="26" t="s">
        <v>1591</v>
      </c>
      <c r="E1073" s="37">
        <v>0</v>
      </c>
      <c r="F1073" s="30">
        <f>IF(COUNTIF(Tableau8[Exclus], C1073) &gt; 0, 1, 0)</f>
        <v>0</v>
      </c>
      <c r="G1073" s="47"/>
      <c r="H1073" s="47" t="str">
        <f t="shared" si="32"/>
        <v>NACE 2008 existant</v>
      </c>
      <c r="I1073" s="47" t="str">
        <f t="shared" si="33"/>
        <v>Non 2025</v>
      </c>
      <c r="J1073" s="25" t="s">
        <v>3</v>
      </c>
      <c r="K1073" s="25"/>
      <c r="L1073" s="25"/>
      <c r="M1073" s="26" t="s">
        <v>2994</v>
      </c>
    </row>
    <row r="1074" spans="1:13" ht="25.5" x14ac:dyDescent="0.2">
      <c r="A1074" s="49" t="s">
        <v>1586</v>
      </c>
      <c r="B1074" s="26" t="s">
        <v>1587</v>
      </c>
      <c r="C1074" s="49" t="s">
        <v>1584</v>
      </c>
      <c r="D1074" s="26" t="s">
        <v>1585</v>
      </c>
      <c r="E1074" s="37">
        <v>0</v>
      </c>
      <c r="F1074" s="30">
        <f>IF(COUNTIF(Tableau8[Exclus], C1074) &gt; 0, 1, 0)</f>
        <v>0</v>
      </c>
      <c r="G1074" s="47"/>
      <c r="H1074" s="47" t="str">
        <f t="shared" si="32"/>
        <v>NACE 2008 existant</v>
      </c>
      <c r="I1074" s="47" t="str">
        <f t="shared" si="33"/>
        <v>Nace 2025 existant</v>
      </c>
      <c r="J1074" s="25" t="s">
        <v>3</v>
      </c>
      <c r="K1074" s="25"/>
      <c r="L1074" s="25"/>
      <c r="M1074" s="26" t="s">
        <v>2994</v>
      </c>
    </row>
    <row r="1075" spans="1:13" ht="25.5" x14ac:dyDescent="0.2">
      <c r="A1075" s="49" t="s">
        <v>1586</v>
      </c>
      <c r="B1075" s="26" t="s">
        <v>2597</v>
      </c>
      <c r="C1075" s="49" t="s">
        <v>1586</v>
      </c>
      <c r="D1075" s="26" t="s">
        <v>1592</v>
      </c>
      <c r="E1075" s="37">
        <v>0</v>
      </c>
      <c r="F1075" s="30">
        <f>IF(COUNTIF(Tableau8[Exclus], C1075) &gt; 0, 1, 0)</f>
        <v>0</v>
      </c>
      <c r="G1075" s="47"/>
      <c r="H1075" s="47" t="str">
        <f t="shared" si="32"/>
        <v>NACE 2008 existant</v>
      </c>
      <c r="I1075" s="47" t="str">
        <f t="shared" si="33"/>
        <v>Nace 2025 existant</v>
      </c>
      <c r="J1075" s="25" t="s">
        <v>3</v>
      </c>
      <c r="K1075" s="25"/>
      <c r="L1075" s="25"/>
      <c r="M1075" s="26"/>
    </row>
    <row r="1076" spans="1:13" x14ac:dyDescent="0.2">
      <c r="A1076" s="49" t="s">
        <v>1593</v>
      </c>
      <c r="B1076" s="26" t="s">
        <v>2596</v>
      </c>
      <c r="C1076" s="49" t="s">
        <v>1593</v>
      </c>
      <c r="D1076" s="26" t="s">
        <v>1594</v>
      </c>
      <c r="E1076" s="37">
        <v>0</v>
      </c>
      <c r="F1076" s="30">
        <f>IF(COUNTIF(Tableau8[Exclus], C1076) &gt; 0, 1, 0)</f>
        <v>0</v>
      </c>
      <c r="G1076" s="47"/>
      <c r="H1076" s="47" t="str">
        <f t="shared" si="32"/>
        <v>NACE 2008 existant</v>
      </c>
      <c r="I1076" s="47" t="str">
        <f t="shared" si="33"/>
        <v>Nace 2025 existant</v>
      </c>
      <c r="J1076" s="25" t="s">
        <v>3</v>
      </c>
      <c r="K1076" s="25"/>
      <c r="L1076" s="25"/>
      <c r="M1076" s="26"/>
    </row>
    <row r="1077" spans="1:13" x14ac:dyDescent="0.2">
      <c r="A1077" s="49" t="s">
        <v>1595</v>
      </c>
      <c r="B1077" s="26" t="s">
        <v>1596</v>
      </c>
      <c r="C1077" s="49" t="s">
        <v>1595</v>
      </c>
      <c r="D1077" s="26" t="s">
        <v>1596</v>
      </c>
      <c r="E1077" s="37">
        <v>0</v>
      </c>
      <c r="F1077" s="30">
        <f>IF(COUNTIF(Tableau8[Exclus], C1077) &gt; 0, 1, 0)</f>
        <v>0</v>
      </c>
      <c r="G1077" s="47"/>
      <c r="H1077" s="47" t="str">
        <f t="shared" si="32"/>
        <v>NACE 2008 existant</v>
      </c>
      <c r="I1077" s="47" t="str">
        <f t="shared" si="33"/>
        <v>Nace 2025 existant</v>
      </c>
      <c r="J1077" s="25" t="s">
        <v>3</v>
      </c>
      <c r="K1077" s="25"/>
      <c r="L1077" s="25"/>
      <c r="M1077" s="26"/>
    </row>
    <row r="1078" spans="1:13" ht="38.25" x14ac:dyDescent="0.2">
      <c r="A1078" s="49" t="s">
        <v>1597</v>
      </c>
      <c r="B1078" s="26" t="s">
        <v>1598</v>
      </c>
      <c r="C1078" s="49" t="s">
        <v>1597</v>
      </c>
      <c r="D1078" s="26" t="s">
        <v>1598</v>
      </c>
      <c r="E1078" s="37">
        <v>1</v>
      </c>
      <c r="F1078" s="30">
        <f>IF(COUNTIF(Tableau8[Exclus], C1078) &gt; 0, 1, 0)</f>
        <v>1</v>
      </c>
      <c r="G1078" s="75" t="str">
        <f>'NACE_ 2008 Exclus'!D175</f>
        <v>Exclus suite au Décret SESAM sauf si activités exercées par parcs d'attraction et exploitations touristiques</v>
      </c>
      <c r="H1078" s="47" t="str">
        <f t="shared" si="32"/>
        <v>NACE 2008 existant</v>
      </c>
      <c r="I1078" s="47" t="str">
        <f t="shared" si="33"/>
        <v>Nace 2025 existant</v>
      </c>
      <c r="J1078" s="25" t="s">
        <v>3</v>
      </c>
      <c r="K1078" s="25"/>
      <c r="L1078" s="25"/>
      <c r="M1078" s="26"/>
    </row>
    <row r="1079" spans="1:13" ht="38.25" x14ac:dyDescent="0.2">
      <c r="A1079" s="49" t="s">
        <v>1599</v>
      </c>
      <c r="B1079" s="26" t="s">
        <v>1600</v>
      </c>
      <c r="C1079" s="49" t="s">
        <v>1599</v>
      </c>
      <c r="D1079" s="26" t="s">
        <v>1600</v>
      </c>
      <c r="E1079" s="37">
        <v>1</v>
      </c>
      <c r="F1079" s="30">
        <f>IF(COUNTIF(Tableau8[Exclus], C1079) &gt; 0, 1, 0)</f>
        <v>1</v>
      </c>
      <c r="G1079" s="75" t="str">
        <f>'NACE_ 2008 Exclus'!D176</f>
        <v>Exclus suite au Décret SESAM sauf si activités exercées par parcs d'attraction et exploitations touristiques</v>
      </c>
      <c r="H1079" s="47" t="str">
        <f t="shared" si="32"/>
        <v>NACE 2008 existant</v>
      </c>
      <c r="I1079" s="47" t="str">
        <f t="shared" si="33"/>
        <v>Nace 2025 existant</v>
      </c>
      <c r="J1079" s="25" t="s">
        <v>3</v>
      </c>
      <c r="K1079" s="25"/>
      <c r="L1079" s="25"/>
      <c r="M1079" s="26"/>
    </row>
    <row r="1080" spans="1:13" ht="38.25" x14ac:dyDescent="0.2">
      <c r="A1080" s="49" t="s">
        <v>1601</v>
      </c>
      <c r="B1080" s="26" t="s">
        <v>2595</v>
      </c>
      <c r="C1080" s="49" t="s">
        <v>1601</v>
      </c>
      <c r="D1080" s="26" t="s">
        <v>1602</v>
      </c>
      <c r="E1080" s="37">
        <v>1</v>
      </c>
      <c r="F1080" s="30">
        <f>IF(COUNTIF(Tableau8[Exclus], C1080) &gt; 0, 1, 0)</f>
        <v>1</v>
      </c>
      <c r="G1080" s="75" t="str">
        <f>'NACE_ 2008 Exclus'!D177</f>
        <v>Exclus suite au Décret SESAM sauf si activités exercées par parcs d'attraction et exploitations touristiques</v>
      </c>
      <c r="H1080" s="47" t="str">
        <f t="shared" si="32"/>
        <v>NACE 2008 existant</v>
      </c>
      <c r="I1080" s="47" t="str">
        <f t="shared" si="33"/>
        <v>Nace 2025 existant</v>
      </c>
      <c r="J1080" s="25" t="s">
        <v>3</v>
      </c>
      <c r="K1080" s="25"/>
      <c r="L1080" s="25"/>
      <c r="M1080" s="26"/>
    </row>
    <row r="1081" spans="1:13" ht="38.25" x14ac:dyDescent="0.2">
      <c r="A1081" s="49" t="s">
        <v>1603</v>
      </c>
      <c r="B1081" s="26" t="s">
        <v>1604</v>
      </c>
      <c r="C1081" s="49" t="s">
        <v>1603</v>
      </c>
      <c r="D1081" s="26" t="s">
        <v>1604</v>
      </c>
      <c r="E1081" s="37">
        <v>1</v>
      </c>
      <c r="F1081" s="30">
        <f>IF(COUNTIF(Tableau8[Exclus], C1081) &gt; 0, 1, 0)</f>
        <v>1</v>
      </c>
      <c r="G1081" s="75" t="str">
        <f>'NACE_ 2008 Exclus'!D178</f>
        <v>Exclus suite au Décret SESAM sauf si activités exercées par parcs d'attraction et exploitations touristiques</v>
      </c>
      <c r="H1081" s="47" t="str">
        <f t="shared" si="32"/>
        <v>NACE 2008 existant</v>
      </c>
      <c r="I1081" s="47" t="str">
        <f t="shared" si="33"/>
        <v>Nace 2025 existant</v>
      </c>
      <c r="J1081" s="25" t="s">
        <v>3</v>
      </c>
      <c r="K1081" s="25"/>
      <c r="L1081" s="25"/>
      <c r="M1081" s="26"/>
    </row>
    <row r="1082" spans="1:13" ht="38.25" x14ac:dyDescent="0.2">
      <c r="A1082" s="49" t="s">
        <v>1605</v>
      </c>
      <c r="B1082" s="26" t="s">
        <v>2594</v>
      </c>
      <c r="C1082" s="49" t="s">
        <v>1605</v>
      </c>
      <c r="D1082" s="26" t="s">
        <v>1606</v>
      </c>
      <c r="E1082" s="37">
        <v>1</v>
      </c>
      <c r="F1082" s="30">
        <f>IF(COUNTIF(Tableau8[Exclus], C1082) &gt; 0, 1, 0)</f>
        <v>1</v>
      </c>
      <c r="G1082" s="75" t="str">
        <f>'NACE_ 2008 Exclus'!D179</f>
        <v>Exclus suite au Décret SESAM sauf si activités exercées par parcs d'attraction et exploitations touristiques</v>
      </c>
      <c r="H1082" s="47" t="str">
        <f t="shared" si="32"/>
        <v>NACE 2008 existant</v>
      </c>
      <c r="I1082" s="47" t="str">
        <f t="shared" si="33"/>
        <v>Nace 2025 existant</v>
      </c>
      <c r="J1082" s="25" t="s">
        <v>3</v>
      </c>
      <c r="K1082" s="25"/>
      <c r="L1082" s="25"/>
      <c r="M1082" s="26"/>
    </row>
    <row r="1083" spans="1:13" ht="38.25" x14ac:dyDescent="0.2">
      <c r="A1083" s="49" t="s">
        <v>1607</v>
      </c>
      <c r="B1083" s="26" t="s">
        <v>1608</v>
      </c>
      <c r="C1083" s="49" t="s">
        <v>1607</v>
      </c>
      <c r="D1083" s="26" t="s">
        <v>2593</v>
      </c>
      <c r="E1083" s="37">
        <v>1</v>
      </c>
      <c r="F1083" s="30">
        <f>IF(COUNTIF(Tableau8[Exclus], C1083) &gt; 0, 1, 0)</f>
        <v>1</v>
      </c>
      <c r="G1083" s="75" t="str">
        <f>'NACE_ 2008 Exclus'!D180</f>
        <v>Exclus suite au Décret SESAM sauf si activités exercées par parcs d'attraction et exploitations touristiques</v>
      </c>
      <c r="H1083" s="47" t="str">
        <f t="shared" si="32"/>
        <v>NACE 2008 existant</v>
      </c>
      <c r="I1083" s="47" t="str">
        <f t="shared" si="33"/>
        <v>Nace 2025 existant</v>
      </c>
      <c r="J1083" s="25" t="s">
        <v>3</v>
      </c>
      <c r="K1083" s="25"/>
      <c r="L1083" s="25"/>
      <c r="M1083" s="26"/>
    </row>
    <row r="1084" spans="1:13" ht="38.25" x14ac:dyDescent="0.2">
      <c r="A1084" s="49" t="s">
        <v>1609</v>
      </c>
      <c r="B1084" s="26" t="s">
        <v>1610</v>
      </c>
      <c r="C1084" s="49" t="s">
        <v>1609</v>
      </c>
      <c r="D1084" s="26" t="s">
        <v>1610</v>
      </c>
      <c r="E1084" s="37">
        <v>1</v>
      </c>
      <c r="F1084" s="30">
        <f>IF(COUNTIF(Tableau8[Exclus], C1084) &gt; 0, 1, 0)</f>
        <v>1</v>
      </c>
      <c r="G1084" s="75" t="str">
        <f>'NACE_ 2008 Exclus'!D181</f>
        <v>Exclus suite au Décret SESAM sauf si activités exercées par parcs d'attraction et exploitations touristiques</v>
      </c>
      <c r="H1084" s="47" t="str">
        <f t="shared" si="32"/>
        <v>NACE 2008 existant</v>
      </c>
      <c r="I1084" s="47" t="str">
        <f t="shared" si="33"/>
        <v>Nace 2025 existant</v>
      </c>
      <c r="J1084" s="25" t="s">
        <v>3</v>
      </c>
      <c r="K1084" s="25"/>
      <c r="L1084" s="25"/>
      <c r="M1084" s="26"/>
    </row>
    <row r="1085" spans="1:13" ht="38.25" x14ac:dyDescent="0.2">
      <c r="A1085" s="49" t="s">
        <v>1611</v>
      </c>
      <c r="B1085" s="26" t="s">
        <v>1612</v>
      </c>
      <c r="C1085" s="49" t="s">
        <v>1611</v>
      </c>
      <c r="D1085" s="26" t="s">
        <v>1612</v>
      </c>
      <c r="E1085" s="37">
        <v>1</v>
      </c>
      <c r="F1085" s="30">
        <f>IF(COUNTIF(Tableau8[Exclus], C1085) &gt; 0, 1, 0)</f>
        <v>1</v>
      </c>
      <c r="G1085" s="75" t="str">
        <f>'NACE_ 2008 Exclus'!D182</f>
        <v>Exclus suite au Décret SESAM sauf si activités exercées par parcs d'attraction et exploitations touristiques</v>
      </c>
      <c r="H1085" s="47" t="str">
        <f t="shared" si="32"/>
        <v>NACE 2008 existant</v>
      </c>
      <c r="I1085" s="47" t="str">
        <f t="shared" si="33"/>
        <v>Nace 2025 existant</v>
      </c>
      <c r="J1085" s="25" t="s">
        <v>3</v>
      </c>
      <c r="K1085" s="25"/>
      <c r="L1085" s="25"/>
      <c r="M1085" s="26"/>
    </row>
    <row r="1086" spans="1:13" ht="38.25" x14ac:dyDescent="0.2">
      <c r="A1086" s="49" t="s">
        <v>1613</v>
      </c>
      <c r="B1086" s="26" t="s">
        <v>1614</v>
      </c>
      <c r="C1086" s="49" t="s">
        <v>1613</v>
      </c>
      <c r="D1086" s="26" t="s">
        <v>1614</v>
      </c>
      <c r="E1086" s="37">
        <v>1</v>
      </c>
      <c r="F1086" s="30">
        <f>IF(COUNTIF(Tableau8[Exclus], C1086) &gt; 0, 1, 0)</f>
        <v>1</v>
      </c>
      <c r="G1086" s="75" t="str">
        <f>'NACE_ 2008 Exclus'!D183</f>
        <v>Exclus suite au Décret SESAM sauf si activités exercées par parcs d'attraction et exploitations touristiques</v>
      </c>
      <c r="H1086" s="47" t="str">
        <f t="shared" si="32"/>
        <v>NACE 2008 existant</v>
      </c>
      <c r="I1086" s="47" t="str">
        <f t="shared" si="33"/>
        <v>Nace 2025 existant</v>
      </c>
      <c r="J1086" s="25" t="s">
        <v>3</v>
      </c>
      <c r="K1086" s="25"/>
      <c r="L1086" s="25"/>
      <c r="M1086" s="26"/>
    </row>
    <row r="1087" spans="1:13" ht="38.25" x14ac:dyDescent="0.2">
      <c r="A1087" s="49" t="s">
        <v>1615</v>
      </c>
      <c r="B1087" s="26" t="s">
        <v>1616</v>
      </c>
      <c r="C1087" s="49" t="s">
        <v>1615</v>
      </c>
      <c r="D1087" s="26" t="s">
        <v>1616</v>
      </c>
      <c r="E1087" s="37">
        <v>1</v>
      </c>
      <c r="F1087" s="30">
        <f>IF(COUNTIF(Tableau8[Exclus], C1087) &gt; 0, 1, 0)</f>
        <v>1</v>
      </c>
      <c r="G1087" s="75" t="str">
        <f>'NACE_ 2008 Exclus'!D184</f>
        <v>Exclus suite au Décret SESAM sauf si activités exercées par parcs d'attraction et exploitations touristiques</v>
      </c>
      <c r="H1087" s="47" t="str">
        <f t="shared" si="32"/>
        <v>NACE 2008 existant</v>
      </c>
      <c r="I1087" s="47" t="str">
        <f t="shared" si="33"/>
        <v>Nace 2025 existant</v>
      </c>
      <c r="J1087" s="25" t="s">
        <v>3</v>
      </c>
      <c r="K1087" s="25"/>
      <c r="L1087" s="25"/>
      <c r="M1087" s="26"/>
    </row>
    <row r="1088" spans="1:13" ht="38.25" x14ac:dyDescent="0.2">
      <c r="A1088" s="49" t="s">
        <v>1617</v>
      </c>
      <c r="B1088" s="26" t="s">
        <v>1618</v>
      </c>
      <c r="C1088" s="49" t="s">
        <v>1617</v>
      </c>
      <c r="D1088" s="26" t="s">
        <v>1618</v>
      </c>
      <c r="E1088" s="37">
        <v>1</v>
      </c>
      <c r="F1088" s="30">
        <f>IF(COUNTIF(Tableau8[Exclus], C1088) &gt; 0, 1, 0)</f>
        <v>1</v>
      </c>
      <c r="G1088" s="75" t="str">
        <f>'NACE_ 2008 Exclus'!D185</f>
        <v>Exclus suite au Décret SESAM sauf si activités exercées par parcs d'attraction et exploitations touristiques</v>
      </c>
      <c r="H1088" s="47" t="str">
        <f t="shared" si="32"/>
        <v>NACE 2008 existant</v>
      </c>
      <c r="I1088" s="47" t="str">
        <f t="shared" si="33"/>
        <v>Nace 2025 existant</v>
      </c>
      <c r="J1088" s="25" t="s">
        <v>3</v>
      </c>
      <c r="K1088" s="25"/>
      <c r="L1088" s="25"/>
      <c r="M1088" s="26"/>
    </row>
    <row r="1089" spans="1:13" ht="38.25" x14ac:dyDescent="0.2">
      <c r="A1089" s="49" t="s">
        <v>1619</v>
      </c>
      <c r="B1089" s="28" t="s">
        <v>1621</v>
      </c>
      <c r="C1089" s="49" t="s">
        <v>1619</v>
      </c>
      <c r="D1089" s="26" t="s">
        <v>1620</v>
      </c>
      <c r="E1089" s="37">
        <v>1</v>
      </c>
      <c r="F1089" s="30">
        <f>IF(COUNTIF(Tableau8[Exclus], C1089) &gt; 0, 1, 0)</f>
        <v>1</v>
      </c>
      <c r="G1089" s="75" t="str">
        <f>'NACE_ 2008 Exclus'!D186</f>
        <v>Exclus suite au Décret SESAM sauf si activités exercées par parcs d'attraction et exploitations touristiques</v>
      </c>
      <c r="H1089" s="47" t="str">
        <f t="shared" si="32"/>
        <v>NACE 2008 existant</v>
      </c>
      <c r="I1089" s="47" t="str">
        <f t="shared" si="33"/>
        <v>Nace 2025 existant</v>
      </c>
      <c r="J1089" s="25" t="s">
        <v>3</v>
      </c>
      <c r="K1089" s="25"/>
      <c r="L1089" s="25"/>
      <c r="M1089" s="26"/>
    </row>
    <row r="1090" spans="1:13" ht="38.25" x14ac:dyDescent="0.2">
      <c r="A1090" s="49" t="s">
        <v>1622</v>
      </c>
      <c r="B1090" s="26" t="s">
        <v>2592</v>
      </c>
      <c r="C1090" s="49" t="s">
        <v>1622</v>
      </c>
      <c r="D1090" s="26" t="s">
        <v>1623</v>
      </c>
      <c r="E1090" s="37">
        <v>1</v>
      </c>
      <c r="F1090" s="30">
        <f>IF(COUNTIF(Tableau8[Exclus], C1090) &gt; 0, 1, 0)</f>
        <v>1</v>
      </c>
      <c r="G1090" s="75" t="str">
        <f>'NACE_ 2008 Exclus'!D187</f>
        <v>Exclus suite au Décret SESAM sauf si activités exercées par parcs d'attraction et exploitations touristiques</v>
      </c>
      <c r="H1090" s="47" t="str">
        <f t="shared" ref="H1090:H1153" si="34">IF(COUNTIF($C$1:$C$2000,A1090)&gt;0,"NACE 2008 existant","Non 2008")</f>
        <v>NACE 2008 existant</v>
      </c>
      <c r="I1090" s="47" t="str">
        <f t="shared" ref="I1090:I1153" si="35">IF(COUNTIF($A$1:$A$2000,$C1090)&gt;0,"Nace 2025 existant","Non 2025")</f>
        <v>Nace 2025 existant</v>
      </c>
      <c r="J1090" s="25" t="s">
        <v>3</v>
      </c>
      <c r="K1090" s="25"/>
      <c r="L1090" s="25"/>
      <c r="M1090" s="26"/>
    </row>
    <row r="1091" spans="1:13" ht="25.5" x14ac:dyDescent="0.2">
      <c r="A1091" s="49" t="s">
        <v>1622</v>
      </c>
      <c r="B1091" s="26" t="s">
        <v>1624</v>
      </c>
      <c r="C1091" s="49" t="s">
        <v>1650</v>
      </c>
      <c r="D1091" s="26" t="s">
        <v>1651</v>
      </c>
      <c r="E1091" s="25">
        <v>1</v>
      </c>
      <c r="F1091" s="30">
        <f>IF(COUNTIF(Tableau8[Exclus], C1091) &gt; 0, 1, 0)</f>
        <v>0</v>
      </c>
      <c r="G1091" s="47"/>
      <c r="H1091" s="47" t="str">
        <f t="shared" si="34"/>
        <v>NACE 2008 existant</v>
      </c>
      <c r="I1091" s="47" t="str">
        <f t="shared" si="35"/>
        <v>Non 2025</v>
      </c>
      <c r="J1091" s="25" t="s">
        <v>18</v>
      </c>
      <c r="K1091" s="25"/>
      <c r="L1091" s="25"/>
      <c r="M1091" s="25"/>
    </row>
    <row r="1092" spans="1:13" ht="25.5" x14ac:dyDescent="0.2">
      <c r="A1092" s="49" t="s">
        <v>1657</v>
      </c>
      <c r="B1092" s="26" t="s">
        <v>1658</v>
      </c>
      <c r="C1092" s="49" t="s">
        <v>1654</v>
      </c>
      <c r="D1092" s="26" t="s">
        <v>1656</v>
      </c>
      <c r="E1092" s="37">
        <v>0</v>
      </c>
      <c r="F1092" s="30">
        <f>IF(COUNTIF(Tableau8[Exclus], C1092) &gt; 0, 1, 0)</f>
        <v>0</v>
      </c>
      <c r="G1092" s="47"/>
      <c r="H1092" s="47" t="str">
        <f t="shared" si="34"/>
        <v>Non 2008</v>
      </c>
      <c r="I1092" s="47" t="str">
        <f t="shared" si="35"/>
        <v>Nace 2025 existant</v>
      </c>
      <c r="J1092" s="25" t="s">
        <v>3</v>
      </c>
      <c r="K1092" s="25"/>
      <c r="L1092" s="25"/>
      <c r="M1092" s="26" t="s">
        <v>2994</v>
      </c>
    </row>
    <row r="1093" spans="1:13" ht="25.5" x14ac:dyDescent="0.2">
      <c r="A1093" s="49" t="s">
        <v>1466</v>
      </c>
      <c r="B1093" s="26" t="s">
        <v>1467</v>
      </c>
      <c r="C1093" s="49" t="s">
        <v>1235</v>
      </c>
      <c r="D1093" s="26" t="s">
        <v>1465</v>
      </c>
      <c r="E1093" s="25">
        <v>0</v>
      </c>
      <c r="F1093" s="30">
        <f>IF(COUNTIF(Tableau8[Exclus], C1093) &gt; 0, 1, 0)</f>
        <v>1</v>
      </c>
      <c r="G1093" s="75" t="str">
        <f>'NACE_ 2008 Exclus'!$D$172</f>
        <v>Exclus suite au Décret SESAM si plus de 5 ETP occupés</v>
      </c>
      <c r="H1093" s="47" t="str">
        <f t="shared" si="34"/>
        <v>Non 2008</v>
      </c>
      <c r="I1093" s="47" t="str">
        <f t="shared" si="35"/>
        <v>Nace 2025 existant</v>
      </c>
      <c r="J1093" s="25" t="s">
        <v>18</v>
      </c>
      <c r="K1093" s="25"/>
      <c r="L1093" s="25"/>
      <c r="M1093" s="25"/>
    </row>
    <row r="1094" spans="1:13" ht="25.5" x14ac:dyDescent="0.2">
      <c r="A1094" s="49" t="s">
        <v>1466</v>
      </c>
      <c r="B1094" s="26" t="s">
        <v>1467</v>
      </c>
      <c r="C1094" s="49" t="s">
        <v>1650</v>
      </c>
      <c r="D1094" s="26" t="s">
        <v>1651</v>
      </c>
      <c r="E1094" s="25">
        <v>0</v>
      </c>
      <c r="F1094" s="30">
        <f>IF(COUNTIF(Tableau8[Exclus], C1094) &gt; 0, 1, 0)</f>
        <v>0</v>
      </c>
      <c r="G1094" s="47"/>
      <c r="H1094" s="47" t="str">
        <f t="shared" si="34"/>
        <v>Non 2008</v>
      </c>
      <c r="I1094" s="47" t="str">
        <f t="shared" si="35"/>
        <v>Non 2025</v>
      </c>
      <c r="J1094" s="25" t="s">
        <v>18</v>
      </c>
      <c r="K1094" s="25"/>
      <c r="L1094" s="25"/>
      <c r="M1094" s="25"/>
    </row>
    <row r="1095" spans="1:13" x14ac:dyDescent="0.2">
      <c r="A1095" s="49" t="s">
        <v>1466</v>
      </c>
      <c r="B1095" s="26" t="s">
        <v>1467</v>
      </c>
      <c r="C1095" s="49" t="s">
        <v>1652</v>
      </c>
      <c r="D1095" s="26" t="s">
        <v>1653</v>
      </c>
      <c r="E1095" s="25">
        <v>0</v>
      </c>
      <c r="F1095" s="30">
        <f>IF(COUNTIF(Tableau8[Exclus], C1095) &gt; 0, 1, 0)</f>
        <v>0</v>
      </c>
      <c r="G1095" s="47"/>
      <c r="H1095" s="47" t="str">
        <f t="shared" si="34"/>
        <v>Non 2008</v>
      </c>
      <c r="I1095" s="47" t="str">
        <f t="shared" si="35"/>
        <v>Non 2025</v>
      </c>
      <c r="J1095" s="25" t="s">
        <v>18</v>
      </c>
      <c r="K1095" s="25"/>
      <c r="L1095" s="25"/>
      <c r="M1095" s="25"/>
    </row>
    <row r="1096" spans="1:13" ht="25.5" x14ac:dyDescent="0.2">
      <c r="A1096" s="49" t="s">
        <v>1625</v>
      </c>
      <c r="B1096" s="26" t="s">
        <v>2591</v>
      </c>
      <c r="C1096" s="49" t="s">
        <v>1625</v>
      </c>
      <c r="D1096" s="26" t="s">
        <v>1626</v>
      </c>
      <c r="E1096" s="37">
        <v>0</v>
      </c>
      <c r="F1096" s="30">
        <f>IF(COUNTIF(Tableau8[Exclus], C1096) &gt; 0, 1, 0)</f>
        <v>0</v>
      </c>
      <c r="G1096" s="47"/>
      <c r="H1096" s="47" t="str">
        <f t="shared" si="34"/>
        <v>NACE 2008 existant</v>
      </c>
      <c r="I1096" s="47" t="str">
        <f t="shared" si="35"/>
        <v>Nace 2025 existant</v>
      </c>
      <c r="J1096" s="25" t="s">
        <v>3</v>
      </c>
      <c r="K1096" s="25"/>
      <c r="L1096" s="25"/>
      <c r="M1096" s="26"/>
    </row>
    <row r="1097" spans="1:13" ht="25.5" x14ac:dyDescent="0.2">
      <c r="A1097" s="49" t="s">
        <v>1625</v>
      </c>
      <c r="B1097" s="26" t="s">
        <v>1627</v>
      </c>
      <c r="C1097" s="49" t="s">
        <v>1628</v>
      </c>
      <c r="D1097" s="26" t="s">
        <v>1629</v>
      </c>
      <c r="E1097" s="37">
        <v>0</v>
      </c>
      <c r="F1097" s="30">
        <f>IF(COUNTIF(Tableau8[Exclus], C1097) &gt; 0, 1, 0)</f>
        <v>0</v>
      </c>
      <c r="G1097" s="47"/>
      <c r="H1097" s="47" t="str">
        <f t="shared" si="34"/>
        <v>NACE 2008 existant</v>
      </c>
      <c r="I1097" s="47" t="str">
        <f t="shared" si="35"/>
        <v>Nace 2025 existant</v>
      </c>
      <c r="J1097" s="25" t="s">
        <v>19</v>
      </c>
      <c r="K1097" s="25"/>
      <c r="L1097" s="25"/>
      <c r="M1097" s="26" t="s">
        <v>2994</v>
      </c>
    </row>
    <row r="1098" spans="1:13" ht="25.5" x14ac:dyDescent="0.2">
      <c r="A1098" s="49" t="s">
        <v>1625</v>
      </c>
      <c r="B1098" s="26" t="s">
        <v>1627</v>
      </c>
      <c r="C1098" s="49" t="s">
        <v>1632</v>
      </c>
      <c r="D1098" s="26" t="s">
        <v>1633</v>
      </c>
      <c r="E1098" s="37">
        <v>0</v>
      </c>
      <c r="F1098" s="30">
        <f>IF(COUNTIF(Tableau8[Exclus], C1098) &gt; 0, 1, 0)</f>
        <v>0</v>
      </c>
      <c r="G1098" s="47"/>
      <c r="H1098" s="47" t="str">
        <f t="shared" si="34"/>
        <v>NACE 2008 existant</v>
      </c>
      <c r="I1098" s="47" t="str">
        <f t="shared" si="35"/>
        <v>Non 2025</v>
      </c>
      <c r="J1098" s="25" t="s">
        <v>3</v>
      </c>
      <c r="K1098" s="25"/>
      <c r="L1098" s="25"/>
      <c r="M1098" s="26" t="s">
        <v>2994</v>
      </c>
    </row>
    <row r="1099" spans="1:13" ht="38.25" x14ac:dyDescent="0.2">
      <c r="A1099" s="49" t="s">
        <v>1628</v>
      </c>
      <c r="B1099" s="26" t="s">
        <v>1635</v>
      </c>
      <c r="C1099" s="49" t="s">
        <v>1630</v>
      </c>
      <c r="D1099" s="26" t="s">
        <v>1634</v>
      </c>
      <c r="E1099" s="37">
        <v>0</v>
      </c>
      <c r="F1099" s="30">
        <f>IF(COUNTIF(Tableau8[Exclus], C1099) &gt; 0, 1, 0)</f>
        <v>0</v>
      </c>
      <c r="G1099" s="47"/>
      <c r="H1099" s="47" t="str">
        <f t="shared" si="34"/>
        <v>NACE 2008 existant</v>
      </c>
      <c r="I1099" s="47" t="str">
        <f t="shared" si="35"/>
        <v>Nace 2025 existant</v>
      </c>
      <c r="J1099" s="25" t="s">
        <v>19</v>
      </c>
      <c r="K1099" s="25"/>
      <c r="L1099" s="25"/>
      <c r="M1099" s="26" t="s">
        <v>2994</v>
      </c>
    </row>
    <row r="1100" spans="1:13" ht="38.25" x14ac:dyDescent="0.2">
      <c r="A1100" s="49" t="s">
        <v>1628</v>
      </c>
      <c r="B1100" s="26" t="s">
        <v>1635</v>
      </c>
      <c r="C1100" s="49" t="s">
        <v>1972</v>
      </c>
      <c r="D1100" s="26" t="s">
        <v>1973</v>
      </c>
      <c r="E1100" s="25">
        <v>0</v>
      </c>
      <c r="F1100" s="30">
        <f>IF(COUNTIF(Tableau8[Exclus], C1100) &gt; 0, 1, 0)</f>
        <v>0</v>
      </c>
      <c r="G1100" s="47"/>
      <c r="H1100" s="47" t="str">
        <f t="shared" si="34"/>
        <v>NACE 2008 existant</v>
      </c>
      <c r="I1100" s="47" t="str">
        <f t="shared" si="35"/>
        <v>Nace 2025 existant</v>
      </c>
      <c r="J1100" s="25" t="s">
        <v>18</v>
      </c>
      <c r="K1100" s="25"/>
      <c r="L1100" s="25"/>
      <c r="M1100" s="25"/>
    </row>
    <row r="1101" spans="1:13" x14ac:dyDescent="0.2">
      <c r="A1101" s="49" t="s">
        <v>1630</v>
      </c>
      <c r="B1101" s="26" t="s">
        <v>1631</v>
      </c>
      <c r="C1101" s="49" t="s">
        <v>1628</v>
      </c>
      <c r="D1101" s="26" t="s">
        <v>1629</v>
      </c>
      <c r="E1101" s="25">
        <v>0</v>
      </c>
      <c r="F1101" s="30">
        <f>IF(COUNTIF(Tableau8[Exclus], C1101) &gt; 0, 1, 0)</f>
        <v>0</v>
      </c>
      <c r="G1101" s="47"/>
      <c r="H1101" s="47" t="str">
        <f t="shared" si="34"/>
        <v>NACE 2008 existant</v>
      </c>
      <c r="I1101" s="47" t="str">
        <f t="shared" si="35"/>
        <v>Nace 2025 existant</v>
      </c>
      <c r="J1101" s="25" t="s">
        <v>18</v>
      </c>
      <c r="K1101" s="25"/>
      <c r="L1101" s="25"/>
      <c r="M1101" s="25"/>
    </row>
    <row r="1102" spans="1:13" x14ac:dyDescent="0.2">
      <c r="A1102" s="49" t="s">
        <v>1630</v>
      </c>
      <c r="B1102" s="26" t="s">
        <v>2590</v>
      </c>
      <c r="C1102" s="49" t="s">
        <v>1630</v>
      </c>
      <c r="D1102" s="26" t="s">
        <v>1634</v>
      </c>
      <c r="E1102" s="25">
        <v>0</v>
      </c>
      <c r="F1102" s="30">
        <f>IF(COUNTIF(Tableau8[Exclus], C1102) &gt; 0, 1, 0)</f>
        <v>0</v>
      </c>
      <c r="G1102" s="47"/>
      <c r="H1102" s="47" t="str">
        <f t="shared" si="34"/>
        <v>NACE 2008 existant</v>
      </c>
      <c r="I1102" s="47" t="str">
        <f t="shared" si="35"/>
        <v>Nace 2025 existant</v>
      </c>
      <c r="J1102" s="25" t="s">
        <v>18</v>
      </c>
      <c r="K1102" s="25"/>
      <c r="L1102" s="25"/>
      <c r="M1102" s="25"/>
    </row>
    <row r="1103" spans="1:13" ht="25.5" x14ac:dyDescent="0.2">
      <c r="A1103" s="49" t="s">
        <v>1638</v>
      </c>
      <c r="B1103" s="26" t="s">
        <v>1639</v>
      </c>
      <c r="C1103" s="49" t="s">
        <v>1636</v>
      </c>
      <c r="D1103" s="26" t="s">
        <v>1637</v>
      </c>
      <c r="E1103" s="37">
        <v>0</v>
      </c>
      <c r="F1103" s="30">
        <f>IF(COUNTIF(Tableau8[Exclus], C1103) &gt; 0, 1, 0)</f>
        <v>0</v>
      </c>
      <c r="G1103" s="47"/>
      <c r="H1103" s="47" t="str">
        <f t="shared" si="34"/>
        <v>Non 2008</v>
      </c>
      <c r="I1103" s="47" t="str">
        <f t="shared" si="35"/>
        <v>Non 2025</v>
      </c>
      <c r="J1103" s="25" t="s">
        <v>3</v>
      </c>
      <c r="K1103" s="25"/>
      <c r="L1103" s="25"/>
      <c r="M1103" s="26" t="s">
        <v>2994</v>
      </c>
    </row>
    <row r="1104" spans="1:13" ht="25.5" x14ac:dyDescent="0.2">
      <c r="A1104" s="49" t="s">
        <v>1642</v>
      </c>
      <c r="B1104" s="26" t="s">
        <v>1643</v>
      </c>
      <c r="C1104" s="49" t="s">
        <v>1640</v>
      </c>
      <c r="D1104" s="26" t="s">
        <v>1641</v>
      </c>
      <c r="E1104" s="37">
        <v>0</v>
      </c>
      <c r="F1104" s="30">
        <f>IF(COUNTIF(Tableau8[Exclus], C1104) &gt; 0, 1, 0)</f>
        <v>0</v>
      </c>
      <c r="G1104" s="47"/>
      <c r="H1104" s="47" t="str">
        <f t="shared" si="34"/>
        <v>Non 2008</v>
      </c>
      <c r="I1104" s="47" t="str">
        <f t="shared" si="35"/>
        <v>Non 2025</v>
      </c>
      <c r="J1104" s="25" t="s">
        <v>3</v>
      </c>
      <c r="K1104" s="25"/>
      <c r="L1104" s="25"/>
      <c r="M1104" s="26" t="s">
        <v>2994</v>
      </c>
    </row>
    <row r="1105" spans="1:13" ht="25.5" x14ac:dyDescent="0.2">
      <c r="A1105" s="49" t="s">
        <v>1642</v>
      </c>
      <c r="B1105" s="26" t="s">
        <v>1643</v>
      </c>
      <c r="C1105" s="49" t="s">
        <v>1644</v>
      </c>
      <c r="D1105" s="26" t="s">
        <v>1645</v>
      </c>
      <c r="E1105" s="37">
        <v>0</v>
      </c>
      <c r="F1105" s="30">
        <f>IF(COUNTIF(Tableau8[Exclus], C1105) &gt; 0, 1, 0)</f>
        <v>0</v>
      </c>
      <c r="G1105" s="47"/>
      <c r="H1105" s="47" t="str">
        <f t="shared" si="34"/>
        <v>Non 2008</v>
      </c>
      <c r="I1105" s="47" t="str">
        <f t="shared" si="35"/>
        <v>Non 2025</v>
      </c>
      <c r="J1105" s="25" t="s">
        <v>3</v>
      </c>
      <c r="K1105" s="25"/>
      <c r="L1105" s="25"/>
      <c r="M1105" s="26" t="s">
        <v>2994</v>
      </c>
    </row>
    <row r="1106" spans="1:13" ht="25.5" x14ac:dyDescent="0.2">
      <c r="A1106" s="49" t="s">
        <v>1648</v>
      </c>
      <c r="B1106" s="26" t="s">
        <v>1649</v>
      </c>
      <c r="C1106" s="49" t="s">
        <v>1646</v>
      </c>
      <c r="D1106" s="26" t="s">
        <v>1647</v>
      </c>
      <c r="E1106" s="37">
        <v>0</v>
      </c>
      <c r="F1106" s="30">
        <f>IF(COUNTIF(Tableau8[Exclus], C1106) &gt; 0, 1, 0)</f>
        <v>0</v>
      </c>
      <c r="G1106" s="47"/>
      <c r="H1106" s="47" t="str">
        <f t="shared" si="34"/>
        <v>Non 2008</v>
      </c>
      <c r="I1106" s="47" t="str">
        <f t="shared" si="35"/>
        <v>Non 2025</v>
      </c>
      <c r="J1106" s="25" t="s">
        <v>3</v>
      </c>
      <c r="K1106" s="25"/>
      <c r="L1106" s="25"/>
      <c r="M1106" s="26" t="s">
        <v>2994</v>
      </c>
    </row>
    <row r="1107" spans="1:13" ht="25.5" x14ac:dyDescent="0.2">
      <c r="A1107" s="49" t="s">
        <v>1523</v>
      </c>
      <c r="B1107" s="26" t="s">
        <v>1524</v>
      </c>
      <c r="C1107" s="49" t="s">
        <v>1518</v>
      </c>
      <c r="D1107" s="26" t="s">
        <v>1519</v>
      </c>
      <c r="E1107" s="25">
        <v>0</v>
      </c>
      <c r="F1107" s="30">
        <f>IF(COUNTIF(Tableau8[Exclus], C1107) &gt; 0, 1, 0)</f>
        <v>0</v>
      </c>
      <c r="G1107" s="47"/>
      <c r="H1107" s="47" t="str">
        <f t="shared" si="34"/>
        <v>Non 2008</v>
      </c>
      <c r="I1107" s="47" t="str">
        <f t="shared" si="35"/>
        <v>Nace 2025 existant</v>
      </c>
      <c r="J1107" s="25" t="s">
        <v>18</v>
      </c>
      <c r="K1107" s="25"/>
      <c r="L1107" s="25"/>
      <c r="M1107" s="25"/>
    </row>
    <row r="1108" spans="1:13" ht="25.5" x14ac:dyDescent="0.2">
      <c r="A1108" s="49" t="s">
        <v>1523</v>
      </c>
      <c r="B1108" s="26" t="s">
        <v>1524</v>
      </c>
      <c r="C1108" s="49" t="s">
        <v>1650</v>
      </c>
      <c r="D1108" s="26" t="s">
        <v>1651</v>
      </c>
      <c r="E1108" s="37">
        <v>0</v>
      </c>
      <c r="F1108" s="30">
        <f>IF(COUNTIF(Tableau8[Exclus], C1108) &gt; 0, 1, 0)</f>
        <v>0</v>
      </c>
      <c r="G1108" s="47"/>
      <c r="H1108" s="47" t="str">
        <f t="shared" si="34"/>
        <v>Non 2008</v>
      </c>
      <c r="I1108" s="47" t="str">
        <f t="shared" si="35"/>
        <v>Non 2025</v>
      </c>
      <c r="J1108" s="25" t="s">
        <v>19</v>
      </c>
      <c r="K1108" s="25"/>
      <c r="L1108" s="25"/>
      <c r="M1108" s="26" t="s">
        <v>2994</v>
      </c>
    </row>
    <row r="1109" spans="1:13" ht="25.5" x14ac:dyDescent="0.2">
      <c r="A1109" s="49" t="s">
        <v>1654</v>
      </c>
      <c r="B1109" s="26" t="s">
        <v>1655</v>
      </c>
      <c r="C1109" s="49" t="s">
        <v>1652</v>
      </c>
      <c r="D1109" s="26" t="s">
        <v>1653</v>
      </c>
      <c r="E1109" s="37">
        <v>0</v>
      </c>
      <c r="F1109" s="30">
        <f>IF(COUNTIF(Tableau8[Exclus], C1109) &gt; 0, 1, 0)</f>
        <v>0</v>
      </c>
      <c r="G1109" s="47"/>
      <c r="H1109" s="47" t="str">
        <f t="shared" si="34"/>
        <v>NACE 2008 existant</v>
      </c>
      <c r="I1109" s="47" t="str">
        <f t="shared" si="35"/>
        <v>Non 2025</v>
      </c>
      <c r="J1109" s="25" t="s">
        <v>19</v>
      </c>
      <c r="K1109" s="25"/>
      <c r="L1109" s="25"/>
      <c r="M1109" s="26" t="s">
        <v>2994</v>
      </c>
    </row>
    <row r="1110" spans="1:13" ht="25.5" x14ac:dyDescent="0.2">
      <c r="A1110" s="49" t="s">
        <v>1661</v>
      </c>
      <c r="B1110" s="26" t="s">
        <v>1662</v>
      </c>
      <c r="C1110" s="49" t="s">
        <v>1659</v>
      </c>
      <c r="D1110" s="26" t="s">
        <v>1660</v>
      </c>
      <c r="E1110" s="37">
        <v>0</v>
      </c>
      <c r="F1110" s="30">
        <f>IF(COUNTIF(Tableau8[Exclus], C1110) &gt; 0, 1, 0)</f>
        <v>0</v>
      </c>
      <c r="G1110" s="47"/>
      <c r="H1110" s="47" t="str">
        <f t="shared" si="34"/>
        <v>Non 2008</v>
      </c>
      <c r="I1110" s="47" t="str">
        <f t="shared" si="35"/>
        <v>Non 2025</v>
      </c>
      <c r="J1110" s="25" t="s">
        <v>3</v>
      </c>
      <c r="K1110" s="25"/>
      <c r="L1110" s="25"/>
      <c r="M1110" s="26" t="s">
        <v>2994</v>
      </c>
    </row>
    <row r="1111" spans="1:13" x14ac:dyDescent="0.2">
      <c r="A1111" s="49" t="s">
        <v>1663</v>
      </c>
      <c r="B1111" s="26" t="s">
        <v>1664</v>
      </c>
      <c r="C1111" s="49" t="s">
        <v>1663</v>
      </c>
      <c r="D1111" s="26" t="s">
        <v>1664</v>
      </c>
      <c r="E1111" s="37">
        <v>1</v>
      </c>
      <c r="F1111" s="30">
        <f>IF(COUNTIF(Tableau8[Exclus], C1111) &gt; 0, 1, 0)</f>
        <v>1</v>
      </c>
      <c r="G1111" s="75" t="str">
        <f>'NACE_ 2008 Exclus'!D188</f>
        <v>Exclus suite au Décret SESAM</v>
      </c>
      <c r="H1111" s="47" t="str">
        <f t="shared" si="34"/>
        <v>NACE 2008 existant</v>
      </c>
      <c r="I1111" s="47" t="str">
        <f t="shared" si="35"/>
        <v>Nace 2025 existant</v>
      </c>
      <c r="J1111" s="25" t="s">
        <v>3</v>
      </c>
      <c r="K1111" s="25"/>
      <c r="L1111" s="25"/>
      <c r="M1111" s="26"/>
    </row>
    <row r="1112" spans="1:13" x14ac:dyDescent="0.2">
      <c r="A1112" s="49" t="s">
        <v>1665</v>
      </c>
      <c r="B1112" s="26" t="s">
        <v>2589</v>
      </c>
      <c r="C1112" s="49" t="s">
        <v>1665</v>
      </c>
      <c r="D1112" s="26" t="s">
        <v>1666</v>
      </c>
      <c r="E1112" s="37">
        <v>1</v>
      </c>
      <c r="F1112" s="30">
        <f>IF(COUNTIF(Tableau8[Exclus], C1112) &gt; 0, 1, 0)</f>
        <v>1</v>
      </c>
      <c r="G1112" s="75" t="str">
        <f>'NACE_ 2008 Exclus'!D189</f>
        <v>Exclus suite au Décret SESAM</v>
      </c>
      <c r="H1112" s="47" t="str">
        <f t="shared" si="34"/>
        <v>NACE 2008 existant</v>
      </c>
      <c r="I1112" s="47" t="str">
        <f t="shared" si="35"/>
        <v>Nace 2025 existant</v>
      </c>
      <c r="J1112" s="25" t="s">
        <v>3</v>
      </c>
      <c r="K1112" s="25"/>
      <c r="L1112" s="25"/>
      <c r="M1112" s="26"/>
    </row>
    <row r="1113" spans="1:13" ht="25.5" x14ac:dyDescent="0.2">
      <c r="A1113" s="49" t="s">
        <v>1669</v>
      </c>
      <c r="B1113" s="26" t="s">
        <v>1670</v>
      </c>
      <c r="C1113" s="49" t="s">
        <v>1667</v>
      </c>
      <c r="D1113" s="26" t="s">
        <v>1668</v>
      </c>
      <c r="E1113" s="37">
        <v>1</v>
      </c>
      <c r="F1113" s="30">
        <f>IF(COUNTIF(Tableau8[Exclus], C1113) &gt; 0, 1, 0)</f>
        <v>1</v>
      </c>
      <c r="G1113" s="75" t="str">
        <f>'NACE_ 2008 Exclus'!D190</f>
        <v>Exclus suite au Décret SESAM</v>
      </c>
      <c r="H1113" s="47" t="str">
        <f t="shared" si="34"/>
        <v>Non 2008</v>
      </c>
      <c r="I1113" s="47" t="str">
        <f t="shared" si="35"/>
        <v>Non 2025</v>
      </c>
      <c r="J1113" s="25" t="s">
        <v>19</v>
      </c>
      <c r="K1113" s="25"/>
      <c r="L1113" s="25"/>
      <c r="M1113" s="26" t="s">
        <v>2994</v>
      </c>
    </row>
    <row r="1114" spans="1:13" x14ac:dyDescent="0.2">
      <c r="A1114" s="49" t="s">
        <v>1671</v>
      </c>
      <c r="B1114" s="26" t="s">
        <v>1672</v>
      </c>
      <c r="C1114" s="49" t="s">
        <v>1667</v>
      </c>
      <c r="D1114" s="26" t="s">
        <v>1668</v>
      </c>
      <c r="E1114" s="25">
        <v>1</v>
      </c>
      <c r="F1114" s="30">
        <f>IF(COUNTIF(Tableau8[Exclus], C1114) &gt; 0, 1, 0)</f>
        <v>1</v>
      </c>
      <c r="G1114" s="75" t="str">
        <f>'NACE_ 2008 Exclus'!D190</f>
        <v>Exclus suite au Décret SESAM</v>
      </c>
      <c r="H1114" s="47" t="str">
        <f t="shared" si="34"/>
        <v>Non 2008</v>
      </c>
      <c r="I1114" s="47" t="str">
        <f t="shared" si="35"/>
        <v>Non 2025</v>
      </c>
      <c r="J1114" s="25" t="s">
        <v>18</v>
      </c>
      <c r="K1114" s="25"/>
      <c r="L1114" s="25"/>
      <c r="M1114" s="25"/>
    </row>
    <row r="1115" spans="1:13" ht="25.5" x14ac:dyDescent="0.2">
      <c r="A1115" s="49" t="s">
        <v>1675</v>
      </c>
      <c r="B1115" s="26" t="s">
        <v>1676</v>
      </c>
      <c r="C1115" s="49" t="s">
        <v>1673</v>
      </c>
      <c r="D1115" s="26" t="s">
        <v>1674</v>
      </c>
      <c r="E1115" s="37">
        <v>1</v>
      </c>
      <c r="F1115" s="30">
        <f>IF(COUNTIF(Tableau8[Exclus], C1115) &gt; 0, 1, 0)</f>
        <v>1</v>
      </c>
      <c r="G1115" s="75" t="str">
        <f>'NACE_ 2008 Exclus'!D191</f>
        <v>Exclus suite au Décret SESAM</v>
      </c>
      <c r="H1115" s="47" t="str">
        <f t="shared" si="34"/>
        <v>Non 2008</v>
      </c>
      <c r="I1115" s="47" t="str">
        <f t="shared" si="35"/>
        <v>Non 2025</v>
      </c>
      <c r="J1115" s="25" t="s">
        <v>19</v>
      </c>
      <c r="K1115" s="25"/>
      <c r="L1115" s="25"/>
      <c r="M1115" s="26" t="s">
        <v>2994</v>
      </c>
    </row>
    <row r="1116" spans="1:13" ht="25.5" x14ac:dyDescent="0.2">
      <c r="A1116" s="49" t="s">
        <v>1677</v>
      </c>
      <c r="B1116" s="26" t="s">
        <v>1678</v>
      </c>
      <c r="C1116" s="49" t="s">
        <v>1673</v>
      </c>
      <c r="D1116" s="26" t="s">
        <v>1674</v>
      </c>
      <c r="E1116" s="25">
        <v>1</v>
      </c>
      <c r="F1116" s="30">
        <f>IF(COUNTIF(Tableau8[Exclus], C1116) &gt; 0, 1, 0)</f>
        <v>1</v>
      </c>
      <c r="G1116" s="75" t="str">
        <f>'NACE_ 2008 Exclus'!D191</f>
        <v>Exclus suite au Décret SESAM</v>
      </c>
      <c r="H1116" s="47" t="str">
        <f t="shared" si="34"/>
        <v>Non 2008</v>
      </c>
      <c r="I1116" s="47" t="str">
        <f t="shared" si="35"/>
        <v>Non 2025</v>
      </c>
      <c r="J1116" s="25" t="s">
        <v>18</v>
      </c>
      <c r="K1116" s="25"/>
      <c r="L1116" s="25"/>
      <c r="M1116" s="25"/>
    </row>
    <row r="1117" spans="1:13" x14ac:dyDescent="0.2">
      <c r="A1117" s="49" t="s">
        <v>1679</v>
      </c>
      <c r="B1117" s="26" t="s">
        <v>1680</v>
      </c>
      <c r="C1117" s="49" t="s">
        <v>1679</v>
      </c>
      <c r="D1117" s="26" t="s">
        <v>1680</v>
      </c>
      <c r="E1117" s="37">
        <v>1</v>
      </c>
      <c r="F1117" s="30">
        <f>IF(COUNTIF(Tableau8[Exclus], C1117) &gt; 0, 1, 0)</f>
        <v>1</v>
      </c>
      <c r="G1117" s="75" t="str">
        <f>'NACE_ 2008 Exclus'!D192</f>
        <v>Exclus suite au Décret SESAM</v>
      </c>
      <c r="H1117" s="47" t="str">
        <f t="shared" si="34"/>
        <v>NACE 2008 existant</v>
      </c>
      <c r="I1117" s="47" t="str">
        <f t="shared" si="35"/>
        <v>Nace 2025 existant</v>
      </c>
      <c r="J1117" s="25" t="s">
        <v>3</v>
      </c>
      <c r="K1117" s="25"/>
      <c r="L1117" s="25"/>
      <c r="M1117" s="26"/>
    </row>
    <row r="1118" spans="1:13" x14ac:dyDescent="0.2">
      <c r="A1118" s="49" t="s">
        <v>1681</v>
      </c>
      <c r="B1118" s="26" t="s">
        <v>1682</v>
      </c>
      <c r="C1118" s="49" t="s">
        <v>1681</v>
      </c>
      <c r="D1118" s="26" t="s">
        <v>1682</v>
      </c>
      <c r="E1118" s="37">
        <v>1</v>
      </c>
      <c r="F1118" s="30">
        <f>IF(COUNTIF(Tableau8[Exclus], C1118) &gt; 0, 1, 0)</f>
        <v>1</v>
      </c>
      <c r="G1118" s="75" t="str">
        <f>'NACE_ 2008 Exclus'!D193</f>
        <v>Exclus suite au Décret SESAM</v>
      </c>
      <c r="H1118" s="47" t="str">
        <f t="shared" si="34"/>
        <v>NACE 2008 existant</v>
      </c>
      <c r="I1118" s="47" t="str">
        <f t="shared" si="35"/>
        <v>Nace 2025 existant</v>
      </c>
      <c r="J1118" s="25" t="s">
        <v>3</v>
      </c>
      <c r="K1118" s="25"/>
      <c r="L1118" s="25"/>
      <c r="M1118" s="26"/>
    </row>
    <row r="1119" spans="1:13" x14ac:dyDescent="0.2">
      <c r="A1119" s="49" t="s">
        <v>1683</v>
      </c>
      <c r="B1119" s="26" t="s">
        <v>1684</v>
      </c>
      <c r="C1119" s="49" t="s">
        <v>1683</v>
      </c>
      <c r="D1119" s="26" t="s">
        <v>1684</v>
      </c>
      <c r="E1119" s="37">
        <v>1</v>
      </c>
      <c r="F1119" s="30">
        <f>IF(COUNTIF(Tableau8[Exclus], C1119) &gt; 0, 1, 0)</f>
        <v>1</v>
      </c>
      <c r="G1119" s="75" t="str">
        <f>'NACE_ 2008 Exclus'!D194</f>
        <v>Exclus suite au Décret SESAM</v>
      </c>
      <c r="H1119" s="47" t="str">
        <f t="shared" si="34"/>
        <v>NACE 2008 existant</v>
      </c>
      <c r="I1119" s="47" t="str">
        <f t="shared" si="35"/>
        <v>Nace 2025 existant</v>
      </c>
      <c r="J1119" s="25" t="s">
        <v>3</v>
      </c>
      <c r="K1119" s="25"/>
      <c r="L1119" s="25"/>
      <c r="M1119" s="26"/>
    </row>
    <row r="1120" spans="1:13" ht="25.5" x14ac:dyDescent="0.2">
      <c r="A1120" s="49" t="s">
        <v>1689</v>
      </c>
      <c r="B1120" s="26" t="s">
        <v>1688</v>
      </c>
      <c r="C1120" s="49" t="s">
        <v>1687</v>
      </c>
      <c r="D1120" s="26" t="s">
        <v>1688</v>
      </c>
      <c r="E1120" s="37">
        <v>1</v>
      </c>
      <c r="F1120" s="30">
        <f>IF(COUNTIF(Tableau8[Exclus], C1120) &gt; 0, 1, 0)</f>
        <v>1</v>
      </c>
      <c r="G1120" s="75" t="str">
        <f>'NACE_ 2008 Exclus'!D196</f>
        <v>Exclus suite au Décret SESAM</v>
      </c>
      <c r="H1120" s="47" t="str">
        <f t="shared" si="34"/>
        <v>Non 2008</v>
      </c>
      <c r="I1120" s="47" t="str">
        <f t="shared" si="35"/>
        <v>Nace 2025 existant</v>
      </c>
      <c r="J1120" s="25" t="s">
        <v>3</v>
      </c>
      <c r="K1120" s="25"/>
      <c r="L1120" s="25"/>
      <c r="M1120" s="26" t="s">
        <v>2994</v>
      </c>
    </row>
    <row r="1121" spans="1:13" x14ac:dyDescent="0.2">
      <c r="A1121" s="49" t="s">
        <v>1695</v>
      </c>
      <c r="B1121" s="26" t="s">
        <v>1696</v>
      </c>
      <c r="C1121" s="49" t="s">
        <v>1693</v>
      </c>
      <c r="D1121" s="26" t="s">
        <v>1694</v>
      </c>
      <c r="E1121" s="25">
        <v>1</v>
      </c>
      <c r="F1121" s="30">
        <f>IF(COUNTIF(Tableau8[Exclus], C1121) &gt; 0, 1, 0)</f>
        <v>1</v>
      </c>
      <c r="G1121" s="75" t="str">
        <f>'NACE_ 2008 Exclus'!D198</f>
        <v>Exclus suite au Décret SESAM</v>
      </c>
      <c r="H1121" s="47" t="str">
        <f t="shared" si="34"/>
        <v>Non 2008</v>
      </c>
      <c r="I1121" s="47" t="str">
        <f t="shared" si="35"/>
        <v>Nace 2025 existant</v>
      </c>
      <c r="J1121" s="25" t="s">
        <v>18</v>
      </c>
      <c r="K1121" s="25"/>
      <c r="L1121" s="25"/>
      <c r="M1121" s="25"/>
    </row>
    <row r="1122" spans="1:13" x14ac:dyDescent="0.2">
      <c r="A1122" s="49" t="s">
        <v>1685</v>
      </c>
      <c r="B1122" s="26" t="s">
        <v>1686</v>
      </c>
      <c r="C1122" s="49" t="s">
        <v>1685</v>
      </c>
      <c r="D1122" s="26" t="s">
        <v>1686</v>
      </c>
      <c r="E1122" s="37">
        <v>1</v>
      </c>
      <c r="F1122" s="30">
        <f>IF(COUNTIF(Tableau8[Exclus], C1122) &gt; 0, 1, 0)</f>
        <v>1</v>
      </c>
      <c r="G1122" s="75" t="str">
        <f>'NACE_ 2008 Exclus'!D195</f>
        <v>Exclus suite au Décret SESAM</v>
      </c>
      <c r="H1122" s="47" t="str">
        <f t="shared" si="34"/>
        <v>NACE 2008 existant</v>
      </c>
      <c r="I1122" s="47" t="str">
        <f t="shared" si="35"/>
        <v>Nace 2025 existant</v>
      </c>
      <c r="J1122" s="25" t="s">
        <v>3</v>
      </c>
      <c r="K1122" s="25"/>
      <c r="L1122" s="25"/>
      <c r="M1122" s="26"/>
    </row>
    <row r="1123" spans="1:13" ht="25.5" x14ac:dyDescent="0.2">
      <c r="A1123" s="49" t="s">
        <v>1687</v>
      </c>
      <c r="B1123" s="26" t="s">
        <v>1692</v>
      </c>
      <c r="C1123" s="49" t="s">
        <v>1690</v>
      </c>
      <c r="D1123" s="26" t="s">
        <v>1691</v>
      </c>
      <c r="E1123" s="37">
        <v>1</v>
      </c>
      <c r="F1123" s="30">
        <f>IF(COUNTIF(Tableau8[Exclus], C1123) &gt; 0, 1, 0)</f>
        <v>1</v>
      </c>
      <c r="G1123" s="75" t="str">
        <f>'NACE_ 2008 Exclus'!D197</f>
        <v>Exclus suite au Décret SESAM</v>
      </c>
      <c r="H1123" s="47" t="str">
        <f t="shared" si="34"/>
        <v>NACE 2008 existant</v>
      </c>
      <c r="I1123" s="47" t="str">
        <f t="shared" si="35"/>
        <v>Non 2025</v>
      </c>
      <c r="J1123" s="25" t="s">
        <v>3</v>
      </c>
      <c r="K1123" s="25"/>
      <c r="L1123" s="25"/>
      <c r="M1123" s="26" t="s">
        <v>2994</v>
      </c>
    </row>
    <row r="1124" spans="1:13" ht="25.5" x14ac:dyDescent="0.2">
      <c r="A1124" s="49" t="s">
        <v>1693</v>
      </c>
      <c r="B1124" s="26" t="s">
        <v>2588</v>
      </c>
      <c r="C1124" s="49" t="s">
        <v>1693</v>
      </c>
      <c r="D1124" s="26" t="s">
        <v>1694</v>
      </c>
      <c r="E1124" s="37">
        <v>1</v>
      </c>
      <c r="F1124" s="30">
        <f>IF(COUNTIF(Tableau8[Exclus], C1124) &gt; 0, 1, 0)</f>
        <v>1</v>
      </c>
      <c r="G1124" s="75" t="str">
        <f>'NACE_ 2008 Exclus'!D198</f>
        <v>Exclus suite au Décret SESAM</v>
      </c>
      <c r="H1124" s="47" t="str">
        <f t="shared" si="34"/>
        <v>NACE 2008 existant</v>
      </c>
      <c r="I1124" s="47" t="str">
        <f t="shared" si="35"/>
        <v>Nace 2025 existant</v>
      </c>
      <c r="J1124" s="25" t="s">
        <v>19</v>
      </c>
      <c r="K1124" s="25"/>
      <c r="L1124" s="25"/>
      <c r="M1124" s="26"/>
    </row>
    <row r="1125" spans="1:13" x14ac:dyDescent="0.2">
      <c r="A1125" s="49" t="s">
        <v>1697</v>
      </c>
      <c r="B1125" s="26" t="s">
        <v>1698</v>
      </c>
      <c r="C1125" s="49" t="s">
        <v>1697</v>
      </c>
      <c r="D1125" s="26" t="s">
        <v>1698</v>
      </c>
      <c r="E1125" s="37">
        <v>1</v>
      </c>
      <c r="F1125" s="30">
        <f>IF(COUNTIF(Tableau8[Exclus], C1125) &gt; 0, 1, 0)</f>
        <v>1</v>
      </c>
      <c r="G1125" s="75" t="str">
        <f>'NACE_ 2008 Exclus'!D199</f>
        <v>Exclus suite au Décret SESAM</v>
      </c>
      <c r="H1125" s="47" t="str">
        <f t="shared" si="34"/>
        <v>NACE 2008 existant</v>
      </c>
      <c r="I1125" s="47" t="str">
        <f t="shared" si="35"/>
        <v>Nace 2025 existant</v>
      </c>
      <c r="J1125" s="25" t="s">
        <v>3</v>
      </c>
      <c r="K1125" s="25"/>
      <c r="L1125" s="25"/>
      <c r="M1125" s="26"/>
    </row>
    <row r="1126" spans="1:13" ht="25.5" x14ac:dyDescent="0.2">
      <c r="A1126" s="49" t="s">
        <v>1699</v>
      </c>
      <c r="B1126" s="26" t="s">
        <v>1700</v>
      </c>
      <c r="C1126" s="49" t="s">
        <v>1699</v>
      </c>
      <c r="D1126" s="26" t="s">
        <v>1700</v>
      </c>
      <c r="E1126" s="37">
        <v>1</v>
      </c>
      <c r="F1126" s="30">
        <f>IF(COUNTIF(Tableau8[Exclus], C1126) &gt; 0, 1, 0)</f>
        <v>1</v>
      </c>
      <c r="G1126" s="75" t="str">
        <f>'NACE_ 2008 Exclus'!D200</f>
        <v>Exclus suite au Décret SESAM</v>
      </c>
      <c r="H1126" s="47" t="str">
        <f t="shared" si="34"/>
        <v>NACE 2008 existant</v>
      </c>
      <c r="I1126" s="47" t="str">
        <f t="shared" si="35"/>
        <v>Nace 2025 existant</v>
      </c>
      <c r="J1126" s="25" t="s">
        <v>3</v>
      </c>
      <c r="K1126" s="25"/>
      <c r="L1126" s="25"/>
      <c r="M1126" s="26"/>
    </row>
    <row r="1127" spans="1:13" x14ac:dyDescent="0.2">
      <c r="A1127" s="49" t="s">
        <v>1701</v>
      </c>
      <c r="B1127" s="26" t="s">
        <v>1702</v>
      </c>
      <c r="C1127" s="49" t="s">
        <v>1701</v>
      </c>
      <c r="D1127" s="26" t="s">
        <v>1702</v>
      </c>
      <c r="E1127" s="37">
        <v>1</v>
      </c>
      <c r="F1127" s="30">
        <f>IF(COUNTIF(Tableau8[Exclus], C1127) &gt; 0, 1, 0)</f>
        <v>1</v>
      </c>
      <c r="G1127" s="75" t="str">
        <f>'NACE_ 2008 Exclus'!D201</f>
        <v>Exclus suite au Décret SESAM</v>
      </c>
      <c r="H1127" s="47" t="str">
        <f t="shared" si="34"/>
        <v>NACE 2008 existant</v>
      </c>
      <c r="I1127" s="47" t="str">
        <f t="shared" si="35"/>
        <v>Nace 2025 existant</v>
      </c>
      <c r="J1127" s="25" t="s">
        <v>3</v>
      </c>
      <c r="K1127" s="25"/>
      <c r="L1127" s="25"/>
      <c r="M1127" s="26"/>
    </row>
    <row r="1128" spans="1:13" ht="25.5" x14ac:dyDescent="0.2">
      <c r="A1128" s="49" t="s">
        <v>1703</v>
      </c>
      <c r="B1128" s="26" t="s">
        <v>1704</v>
      </c>
      <c r="C1128" s="49" t="s">
        <v>1703</v>
      </c>
      <c r="D1128" s="26" t="s">
        <v>1704</v>
      </c>
      <c r="E1128" s="37">
        <v>1</v>
      </c>
      <c r="F1128" s="30">
        <f>IF(COUNTIF(Tableau8[Exclus], C1128) &gt; 0, 1, 0)</f>
        <v>1</v>
      </c>
      <c r="G1128" s="75" t="str">
        <f>'NACE_ 2008 Exclus'!D202</f>
        <v>Exclus suite au Décret SESAM</v>
      </c>
      <c r="H1128" s="47" t="str">
        <f t="shared" si="34"/>
        <v>NACE 2008 existant</v>
      </c>
      <c r="I1128" s="47" t="str">
        <f t="shared" si="35"/>
        <v>Nace 2025 existant</v>
      </c>
      <c r="J1128" s="25" t="s">
        <v>3</v>
      </c>
      <c r="K1128" s="25"/>
      <c r="L1128" s="25"/>
      <c r="M1128" s="26"/>
    </row>
    <row r="1129" spans="1:13" x14ac:dyDescent="0.2">
      <c r="A1129" s="49" t="s">
        <v>1705</v>
      </c>
      <c r="B1129" s="26" t="s">
        <v>1706</v>
      </c>
      <c r="C1129" s="49" t="s">
        <v>1705</v>
      </c>
      <c r="D1129" s="26" t="s">
        <v>1706</v>
      </c>
      <c r="E1129" s="37">
        <v>1</v>
      </c>
      <c r="F1129" s="30">
        <f>IF(COUNTIF(Tableau8[Exclus], C1129) &gt; 0, 1, 0)</f>
        <v>1</v>
      </c>
      <c r="G1129" s="75" t="str">
        <f>'NACE_ 2008 Exclus'!D203</f>
        <v>Exclus suite au Décret SESAM</v>
      </c>
      <c r="H1129" s="47" t="str">
        <f t="shared" si="34"/>
        <v>NACE 2008 existant</v>
      </c>
      <c r="I1129" s="47" t="str">
        <f t="shared" si="35"/>
        <v>Nace 2025 existant</v>
      </c>
      <c r="J1129" s="25" t="s">
        <v>3</v>
      </c>
      <c r="K1129" s="25"/>
      <c r="L1129" s="25"/>
      <c r="M1129" s="26"/>
    </row>
    <row r="1130" spans="1:13" x14ac:dyDescent="0.2">
      <c r="A1130" s="49" t="s">
        <v>1707</v>
      </c>
      <c r="B1130" s="28" t="s">
        <v>1709</v>
      </c>
      <c r="C1130" s="49" t="s">
        <v>1707</v>
      </c>
      <c r="D1130" s="26" t="s">
        <v>1708</v>
      </c>
      <c r="E1130" s="37">
        <v>1</v>
      </c>
      <c r="F1130" s="30">
        <f>IF(COUNTIF(Tableau8[Exclus], C1130) &gt; 0, 1, 0)</f>
        <v>1</v>
      </c>
      <c r="G1130" s="75" t="str">
        <f>'NACE_ 2008 Exclus'!D205</f>
        <v>Exclus suite au Décret SESAM</v>
      </c>
      <c r="H1130" s="47" t="str">
        <f t="shared" si="34"/>
        <v>NACE 2008 existant</v>
      </c>
      <c r="I1130" s="47" t="str">
        <f t="shared" si="35"/>
        <v>Nace 2025 existant</v>
      </c>
      <c r="J1130" s="25" t="s">
        <v>3</v>
      </c>
      <c r="K1130" s="25"/>
      <c r="L1130" s="25"/>
      <c r="M1130" s="26"/>
    </row>
    <row r="1131" spans="1:13" x14ac:dyDescent="0.2">
      <c r="A1131" s="49" t="s">
        <v>1710</v>
      </c>
      <c r="B1131" s="26" t="s">
        <v>1711</v>
      </c>
      <c r="C1131" s="49" t="s">
        <v>1710</v>
      </c>
      <c r="D1131" s="26" t="s">
        <v>1711</v>
      </c>
      <c r="E1131" s="37">
        <v>1</v>
      </c>
      <c r="F1131" s="30">
        <f>IF(COUNTIF(Tableau8[Exclus], C1131) &gt; 0, 1, 0)</f>
        <v>1</v>
      </c>
      <c r="G1131" s="75" t="str">
        <f>'NACE_ 2008 Exclus'!D205</f>
        <v>Exclus suite au Décret SESAM</v>
      </c>
      <c r="H1131" s="47" t="str">
        <f t="shared" si="34"/>
        <v>NACE 2008 existant</v>
      </c>
      <c r="I1131" s="47" t="str">
        <f t="shared" si="35"/>
        <v>Nace 2025 existant</v>
      </c>
      <c r="J1131" s="25" t="s">
        <v>3</v>
      </c>
      <c r="K1131" s="25"/>
      <c r="L1131" s="25"/>
      <c r="M1131" s="26"/>
    </row>
    <row r="1132" spans="1:13" ht="25.5" x14ac:dyDescent="0.2">
      <c r="A1132" s="49" t="s">
        <v>1714</v>
      </c>
      <c r="B1132" s="26" t="s">
        <v>1715</v>
      </c>
      <c r="C1132" s="49" t="s">
        <v>1712</v>
      </c>
      <c r="D1132" s="26" t="s">
        <v>1713</v>
      </c>
      <c r="E1132" s="25">
        <v>1</v>
      </c>
      <c r="F1132" s="30">
        <f>IF(COUNTIF(Tableau8[Exclus], C1132) &gt; 0, 1, 0)</f>
        <v>1</v>
      </c>
      <c r="G1132" s="75" t="str">
        <f>'NACE_ 2008 Exclus'!D206</f>
        <v>Exclus suite au Décret SESAM</v>
      </c>
      <c r="H1132" s="47" t="str">
        <f t="shared" si="34"/>
        <v>Non 2008</v>
      </c>
      <c r="I1132" s="47" t="str">
        <f t="shared" si="35"/>
        <v>Non 2025</v>
      </c>
      <c r="J1132" s="25" t="s">
        <v>18</v>
      </c>
      <c r="K1132" s="25"/>
      <c r="L1132" s="25"/>
      <c r="M1132" s="25"/>
    </row>
    <row r="1133" spans="1:13" ht="38.25" x14ac:dyDescent="0.2">
      <c r="A1133" s="49" t="s">
        <v>1716</v>
      </c>
      <c r="B1133" s="26" t="s">
        <v>1717</v>
      </c>
      <c r="C1133" s="49" t="s">
        <v>1712</v>
      </c>
      <c r="D1133" s="26" t="s">
        <v>1713</v>
      </c>
      <c r="E1133" s="37">
        <v>1</v>
      </c>
      <c r="F1133" s="30">
        <f>IF(COUNTIF(Tableau8[Exclus], C1133) &gt; 0, 1, 0)</f>
        <v>1</v>
      </c>
      <c r="G1133" s="75" t="str">
        <f>'NACE_ 2008 Exclus'!D206</f>
        <v>Exclus suite au Décret SESAM</v>
      </c>
      <c r="H1133" s="47" t="str">
        <f t="shared" si="34"/>
        <v>Non 2008</v>
      </c>
      <c r="I1133" s="47" t="str">
        <f t="shared" si="35"/>
        <v>Non 2025</v>
      </c>
      <c r="J1133" s="25" t="s">
        <v>19</v>
      </c>
      <c r="K1133" s="25"/>
      <c r="L1133" s="25"/>
      <c r="M1133" s="26" t="s">
        <v>2994</v>
      </c>
    </row>
    <row r="1134" spans="1:13" ht="25.5" x14ac:dyDescent="0.2">
      <c r="A1134" s="49" t="s">
        <v>1718</v>
      </c>
      <c r="B1134" s="26" t="s">
        <v>1719</v>
      </c>
      <c r="C1134" s="49" t="s">
        <v>1718</v>
      </c>
      <c r="D1134" s="26" t="s">
        <v>1719</v>
      </c>
      <c r="E1134" s="37">
        <v>1</v>
      </c>
      <c r="F1134" s="30">
        <f>IF(COUNTIF(Tableau8[Exclus], C1134) &gt; 0, 1, 0)</f>
        <v>1</v>
      </c>
      <c r="G1134" s="75" t="str">
        <f>'NACE_ 2008 Exclus'!D207</f>
        <v>Exclus suite au Décret SESAM</v>
      </c>
      <c r="H1134" s="47" t="str">
        <f t="shared" si="34"/>
        <v>NACE 2008 existant</v>
      </c>
      <c r="I1134" s="47" t="str">
        <f t="shared" si="35"/>
        <v>Nace 2025 existant</v>
      </c>
      <c r="J1134" s="25" t="s">
        <v>3</v>
      </c>
      <c r="K1134" s="25"/>
      <c r="L1134" s="25"/>
      <c r="M1134" s="26"/>
    </row>
    <row r="1135" spans="1:13" ht="38.25" x14ac:dyDescent="0.2">
      <c r="A1135" s="49" t="s">
        <v>1720</v>
      </c>
      <c r="B1135" s="26" t="s">
        <v>1721</v>
      </c>
      <c r="C1135" s="49" t="s">
        <v>1720</v>
      </c>
      <c r="D1135" s="26" t="s">
        <v>1721</v>
      </c>
      <c r="E1135" s="37">
        <v>1</v>
      </c>
      <c r="F1135" s="30">
        <f>IF(COUNTIF(Tableau8[Exclus], C1135) &gt; 0, 1, 0)</f>
        <v>1</v>
      </c>
      <c r="G1135" s="75" t="str">
        <f>'NACE_ 2008 Exclus'!D208</f>
        <v>Exclus suite au Décret SESAM</v>
      </c>
      <c r="H1135" s="47" t="str">
        <f t="shared" si="34"/>
        <v>NACE 2008 existant</v>
      </c>
      <c r="I1135" s="47" t="str">
        <f t="shared" si="35"/>
        <v>Nace 2025 existant</v>
      </c>
      <c r="J1135" s="25" t="s">
        <v>19</v>
      </c>
      <c r="K1135" s="25"/>
      <c r="L1135" s="25"/>
      <c r="M1135" s="26"/>
    </row>
    <row r="1136" spans="1:13" x14ac:dyDescent="0.2">
      <c r="A1136" s="49" t="s">
        <v>1724</v>
      </c>
      <c r="B1136" s="26" t="s">
        <v>1725</v>
      </c>
      <c r="C1136" s="49" t="s">
        <v>1724</v>
      </c>
      <c r="D1136" s="26" t="s">
        <v>1725</v>
      </c>
      <c r="E1136" s="37">
        <v>1</v>
      </c>
      <c r="F1136" s="30">
        <f>IF(COUNTIF(Tableau8[Exclus], C1136) &gt; 0, 1, 0)</f>
        <v>1</v>
      </c>
      <c r="G1136" s="75" t="str">
        <f>'NACE_ 2008 Exclus'!D209</f>
        <v>Exclus suite au Décret SESAM</v>
      </c>
      <c r="H1136" s="47" t="str">
        <f t="shared" si="34"/>
        <v>NACE 2008 existant</v>
      </c>
      <c r="I1136" s="47" t="str">
        <f t="shared" si="35"/>
        <v>Nace 2025 existant</v>
      </c>
      <c r="J1136" s="25" t="s">
        <v>3</v>
      </c>
      <c r="K1136" s="25"/>
      <c r="L1136" s="25"/>
      <c r="M1136" s="26"/>
    </row>
    <row r="1137" spans="1:13" ht="25.5" x14ac:dyDescent="0.2">
      <c r="A1137" s="49" t="s">
        <v>1726</v>
      </c>
      <c r="B1137" s="26" t="s">
        <v>1727</v>
      </c>
      <c r="C1137" s="49" t="s">
        <v>1726</v>
      </c>
      <c r="D1137" s="26" t="s">
        <v>1727</v>
      </c>
      <c r="E1137" s="37">
        <v>1</v>
      </c>
      <c r="F1137" s="30">
        <f>IF(COUNTIF(Tableau8[Exclus], C1137) &gt; 0, 1, 0)</f>
        <v>1</v>
      </c>
      <c r="G1137" s="75" t="str">
        <f>'NACE_ 2008 Exclus'!D210</f>
        <v>Exclus suite au Décret SESAM</v>
      </c>
      <c r="H1137" s="47" t="str">
        <f t="shared" si="34"/>
        <v>NACE 2008 existant</v>
      </c>
      <c r="I1137" s="47" t="str">
        <f t="shared" si="35"/>
        <v>Nace 2025 existant</v>
      </c>
      <c r="J1137" s="25" t="s">
        <v>3</v>
      </c>
      <c r="K1137" s="25"/>
      <c r="L1137" s="25"/>
      <c r="M1137" s="26"/>
    </row>
    <row r="1138" spans="1:13" ht="25.5" x14ac:dyDescent="0.2">
      <c r="A1138" s="49" t="s">
        <v>1728</v>
      </c>
      <c r="B1138" s="26" t="s">
        <v>2587</v>
      </c>
      <c r="C1138" s="49" t="s">
        <v>1728</v>
      </c>
      <c r="D1138" s="26" t="s">
        <v>2586</v>
      </c>
      <c r="E1138" s="37">
        <v>1</v>
      </c>
      <c r="F1138" s="30">
        <f>IF(COUNTIF(Tableau8[Exclus], C1138) &gt; 0, 1, 0)</f>
        <v>1</v>
      </c>
      <c r="G1138" s="75" t="str">
        <f>'NACE_ 2008 Exclus'!D211</f>
        <v>Exclus suite au Décret SESAM</v>
      </c>
      <c r="H1138" s="47" t="str">
        <f t="shared" si="34"/>
        <v>NACE 2008 existant</v>
      </c>
      <c r="I1138" s="47" t="str">
        <f t="shared" si="35"/>
        <v>Nace 2025 existant</v>
      </c>
      <c r="J1138" s="25" t="s">
        <v>3</v>
      </c>
      <c r="K1138" s="25"/>
      <c r="L1138" s="25"/>
      <c r="M1138" s="26"/>
    </row>
    <row r="1139" spans="1:13" ht="38.25" x14ac:dyDescent="0.2">
      <c r="A1139" s="49" t="s">
        <v>1722</v>
      </c>
      <c r="B1139" s="26" t="s">
        <v>1723</v>
      </c>
      <c r="C1139" s="49" t="s">
        <v>1720</v>
      </c>
      <c r="D1139" s="26" t="s">
        <v>1721</v>
      </c>
      <c r="E1139" s="25">
        <v>1</v>
      </c>
      <c r="F1139" s="30">
        <f>IF(COUNTIF(Tableau8[Exclus], C1139) &gt; 0, 1, 0)</f>
        <v>1</v>
      </c>
      <c r="G1139" s="75" t="str">
        <f>'NACE_ 2008 Exclus'!D208</f>
        <v>Exclus suite au Décret SESAM</v>
      </c>
      <c r="H1139" s="47" t="str">
        <f t="shared" si="34"/>
        <v>NACE 2008 existant</v>
      </c>
      <c r="I1139" s="47" t="str">
        <f t="shared" si="35"/>
        <v>Nace 2025 existant</v>
      </c>
      <c r="J1139" s="25" t="s">
        <v>18</v>
      </c>
      <c r="K1139" s="25"/>
      <c r="L1139" s="25"/>
      <c r="M1139" s="25"/>
    </row>
    <row r="1140" spans="1:13" x14ac:dyDescent="0.2">
      <c r="A1140" s="49" t="s">
        <v>1722</v>
      </c>
      <c r="B1140" s="26" t="s">
        <v>2585</v>
      </c>
      <c r="C1140" s="49" t="s">
        <v>1722</v>
      </c>
      <c r="D1140" s="26" t="s">
        <v>1729</v>
      </c>
      <c r="E1140" s="37">
        <v>1</v>
      </c>
      <c r="F1140" s="30">
        <f>IF(COUNTIF(Tableau8[Exclus], C1140) &gt; 0, 1, 0)</f>
        <v>1</v>
      </c>
      <c r="G1140" s="75" t="str">
        <f>'NACE_ 2008 Exclus'!D212</f>
        <v>Exclus suite au Décret SESAM</v>
      </c>
      <c r="H1140" s="47" t="str">
        <f t="shared" si="34"/>
        <v>NACE 2008 existant</v>
      </c>
      <c r="I1140" s="47" t="str">
        <f t="shared" si="35"/>
        <v>Nace 2025 existant</v>
      </c>
      <c r="J1140" s="25" t="s">
        <v>3</v>
      </c>
      <c r="K1140" s="25"/>
      <c r="L1140" s="25"/>
      <c r="M1140" s="26"/>
    </row>
    <row r="1141" spans="1:13" ht="25.5" x14ac:dyDescent="0.2">
      <c r="A1141" s="49" t="s">
        <v>1732</v>
      </c>
      <c r="B1141" s="26" t="s">
        <v>1733</v>
      </c>
      <c r="C1141" s="49" t="s">
        <v>1730</v>
      </c>
      <c r="D1141" s="26" t="s">
        <v>1731</v>
      </c>
      <c r="E1141" s="37">
        <v>1</v>
      </c>
      <c r="F1141" s="30">
        <f>IF(COUNTIF(Tableau8[Exclus], C1141) &gt; 0, 1, 0)</f>
        <v>1</v>
      </c>
      <c r="G1141" s="75" t="str">
        <f>'NACE_ 2008 Exclus'!D213</f>
        <v>Exclus suite au Décret SESAM</v>
      </c>
      <c r="H1141" s="47" t="str">
        <f t="shared" si="34"/>
        <v>Non 2008</v>
      </c>
      <c r="I1141" s="47" t="str">
        <f t="shared" si="35"/>
        <v>Non 2025</v>
      </c>
      <c r="J1141" s="25" t="s">
        <v>3</v>
      </c>
      <c r="K1141" s="25"/>
      <c r="L1141" s="25"/>
      <c r="M1141" s="26" t="s">
        <v>2994</v>
      </c>
    </row>
    <row r="1142" spans="1:13" ht="51" x14ac:dyDescent="0.2">
      <c r="A1142" s="49" t="s">
        <v>811</v>
      </c>
      <c r="B1142" s="26" t="s">
        <v>810</v>
      </c>
      <c r="C1142" s="49" t="s">
        <v>809</v>
      </c>
      <c r="D1142" s="26" t="s">
        <v>810</v>
      </c>
      <c r="E1142" s="37">
        <v>1</v>
      </c>
      <c r="F1142" s="30">
        <f>IF(COUNTIF(Tableau8[Exclus], C1142) &gt; 0, 1, 0)</f>
        <v>0</v>
      </c>
      <c r="G1142" s="47"/>
      <c r="H1142" s="47" t="str">
        <f t="shared" si="34"/>
        <v>Non 2008</v>
      </c>
      <c r="I1142" s="47" t="str">
        <f t="shared" si="35"/>
        <v>Non 2025</v>
      </c>
      <c r="J1142" s="25" t="s">
        <v>3</v>
      </c>
      <c r="K1142" s="25"/>
      <c r="L1142" s="25"/>
      <c r="M1142" s="26" t="s">
        <v>2998</v>
      </c>
    </row>
    <row r="1143" spans="1:13" ht="51" x14ac:dyDescent="0.2">
      <c r="A1143" s="49" t="s">
        <v>814</v>
      </c>
      <c r="B1143" s="26" t="s">
        <v>813</v>
      </c>
      <c r="C1143" s="49" t="s">
        <v>812</v>
      </c>
      <c r="D1143" s="26" t="s">
        <v>813</v>
      </c>
      <c r="E1143" s="37">
        <v>1</v>
      </c>
      <c r="F1143" s="30">
        <f>IF(COUNTIF(Tableau8[Exclus], C1143) &gt; 0, 1, 0)</f>
        <v>0</v>
      </c>
      <c r="G1143" s="47"/>
      <c r="H1143" s="47" t="str">
        <f t="shared" si="34"/>
        <v>Non 2008</v>
      </c>
      <c r="I1143" s="47" t="str">
        <f t="shared" si="35"/>
        <v>Non 2025</v>
      </c>
      <c r="J1143" s="25" t="s">
        <v>3</v>
      </c>
      <c r="K1143" s="25"/>
      <c r="L1143" s="25"/>
      <c r="M1143" s="26" t="s">
        <v>2996</v>
      </c>
    </row>
    <row r="1144" spans="1:13" ht="25.5" x14ac:dyDescent="0.2">
      <c r="A1144" s="49" t="s">
        <v>814</v>
      </c>
      <c r="B1144" s="26" t="s">
        <v>813</v>
      </c>
      <c r="C1144" s="49" t="s">
        <v>844</v>
      </c>
      <c r="D1144" s="26" t="s">
        <v>845</v>
      </c>
      <c r="E1144" s="25">
        <v>0</v>
      </c>
      <c r="F1144" s="30">
        <f>IF(COUNTIF(Tableau8[Exclus], C1144) &gt; 0, 1, 0)</f>
        <v>0</v>
      </c>
      <c r="G1144" s="47"/>
      <c r="H1144" s="47" t="str">
        <f t="shared" si="34"/>
        <v>Non 2008</v>
      </c>
      <c r="I1144" s="47" t="str">
        <f t="shared" si="35"/>
        <v>Nace 2025 existant</v>
      </c>
      <c r="J1144" s="25" t="s">
        <v>18</v>
      </c>
      <c r="K1144" s="25"/>
      <c r="L1144" s="25"/>
      <c r="M1144" s="25"/>
    </row>
    <row r="1145" spans="1:13" ht="38.25" x14ac:dyDescent="0.2">
      <c r="A1145" s="49" t="s">
        <v>1734</v>
      </c>
      <c r="B1145" s="26" t="s">
        <v>1735</v>
      </c>
      <c r="C1145" s="49" t="s">
        <v>1734</v>
      </c>
      <c r="D1145" s="26" t="s">
        <v>1735</v>
      </c>
      <c r="E1145" s="37">
        <v>1</v>
      </c>
      <c r="F1145" s="30">
        <f>IF(COUNTIF(Tableau8[Exclus], C1145) &gt; 0, 1, 0)</f>
        <v>1</v>
      </c>
      <c r="G1145" s="75" t="str">
        <f>'NACE_ 2008 Exclus'!D214</f>
        <v>Exclus suite au Décret SESAM</v>
      </c>
      <c r="H1145" s="47" t="str">
        <f t="shared" si="34"/>
        <v>NACE 2008 existant</v>
      </c>
      <c r="I1145" s="47" t="str">
        <f t="shared" si="35"/>
        <v>Nace 2025 existant</v>
      </c>
      <c r="J1145" s="25" t="s">
        <v>19</v>
      </c>
      <c r="K1145" s="25"/>
      <c r="L1145" s="25"/>
      <c r="M1145" s="26"/>
    </row>
    <row r="1146" spans="1:13" ht="25.5" x14ac:dyDescent="0.2">
      <c r="A1146" s="49" t="s">
        <v>1736</v>
      </c>
      <c r="B1146" s="26" t="s">
        <v>1737</v>
      </c>
      <c r="C1146" s="49" t="s">
        <v>1736</v>
      </c>
      <c r="D1146" s="26" t="s">
        <v>1737</v>
      </c>
      <c r="E1146" s="37">
        <v>1</v>
      </c>
      <c r="F1146" s="30">
        <f>IF(COUNTIF(Tableau8[Exclus], C1146) &gt; 0, 1, 0)</f>
        <v>1</v>
      </c>
      <c r="G1146" s="75" t="str">
        <f>'NACE_ 2008 Exclus'!D215</f>
        <v>Exclus suite au Décret SESAM</v>
      </c>
      <c r="H1146" s="47" t="str">
        <f t="shared" si="34"/>
        <v>NACE 2008 existant</v>
      </c>
      <c r="I1146" s="47" t="str">
        <f t="shared" si="35"/>
        <v>Nace 2025 existant</v>
      </c>
      <c r="J1146" s="25" t="s">
        <v>3</v>
      </c>
      <c r="K1146" s="25"/>
      <c r="L1146" s="25"/>
      <c r="M1146" s="26"/>
    </row>
    <row r="1147" spans="1:13" ht="38.25" x14ac:dyDescent="0.2">
      <c r="A1147" s="49" t="s">
        <v>1738</v>
      </c>
      <c r="B1147" s="26" t="s">
        <v>1739</v>
      </c>
      <c r="C1147" s="49" t="s">
        <v>1738</v>
      </c>
      <c r="D1147" s="26" t="s">
        <v>1739</v>
      </c>
      <c r="E1147" s="37">
        <v>1</v>
      </c>
      <c r="F1147" s="30">
        <f>IF(COUNTIF(Tableau8[Exclus], C1147) &gt; 0, 1, 0)</f>
        <v>1</v>
      </c>
      <c r="G1147" s="75" t="str">
        <f>'NACE_ 2008 Exclus'!D216</f>
        <v>Exclus suite au Décret SESAM</v>
      </c>
      <c r="H1147" s="47" t="str">
        <f t="shared" si="34"/>
        <v>NACE 2008 existant</v>
      </c>
      <c r="I1147" s="47" t="str">
        <f t="shared" si="35"/>
        <v>Nace 2025 existant</v>
      </c>
      <c r="J1147" s="25" t="s">
        <v>3</v>
      </c>
      <c r="K1147" s="25"/>
      <c r="L1147" s="25"/>
      <c r="M1147" s="26"/>
    </row>
    <row r="1148" spans="1:13" x14ac:dyDescent="0.2">
      <c r="A1148" s="49" t="s">
        <v>1740</v>
      </c>
      <c r="B1148" s="26" t="s">
        <v>1741</v>
      </c>
      <c r="C1148" s="49" t="s">
        <v>1740</v>
      </c>
      <c r="D1148" s="26" t="s">
        <v>1741</v>
      </c>
      <c r="E1148" s="37">
        <v>1</v>
      </c>
      <c r="F1148" s="30">
        <f>IF(COUNTIF(Tableau8[Exclus], C1148) &gt; 0, 1, 0)</f>
        <v>1</v>
      </c>
      <c r="G1148" s="75" t="str">
        <f>'NACE_ 2008 Exclus'!D217</f>
        <v>Exclus suite au Décret SESAM</v>
      </c>
      <c r="H1148" s="47" t="str">
        <f t="shared" si="34"/>
        <v>NACE 2008 existant</v>
      </c>
      <c r="I1148" s="47" t="str">
        <f t="shared" si="35"/>
        <v>Nace 2025 existant</v>
      </c>
      <c r="J1148" s="25" t="s">
        <v>3</v>
      </c>
      <c r="K1148" s="25"/>
      <c r="L1148" s="25"/>
      <c r="M1148" s="26"/>
    </row>
    <row r="1149" spans="1:13" ht="25.5" x14ac:dyDescent="0.2">
      <c r="A1149" s="49" t="s">
        <v>1744</v>
      </c>
      <c r="B1149" s="26" t="s">
        <v>1745</v>
      </c>
      <c r="C1149" s="49" t="s">
        <v>1742</v>
      </c>
      <c r="D1149" s="26" t="s">
        <v>1743</v>
      </c>
      <c r="E1149" s="37">
        <v>1</v>
      </c>
      <c r="F1149" s="30">
        <f>IF(COUNTIF(Tableau8[Exclus], C1149) &gt; 0, 1, 0)</f>
        <v>1</v>
      </c>
      <c r="G1149" s="75" t="str">
        <f>'NACE_ 2008 Exclus'!D218</f>
        <v>Exclus suite au Décret SESAM</v>
      </c>
      <c r="H1149" s="47" t="str">
        <f t="shared" si="34"/>
        <v>Non 2008</v>
      </c>
      <c r="I1149" s="47" t="str">
        <f t="shared" si="35"/>
        <v>Non 2025</v>
      </c>
      <c r="J1149" s="25" t="s">
        <v>3</v>
      </c>
      <c r="K1149" s="25"/>
      <c r="L1149" s="25"/>
      <c r="M1149" s="26" t="s">
        <v>2994</v>
      </c>
    </row>
    <row r="1150" spans="1:13" ht="25.5" x14ac:dyDescent="0.2">
      <c r="A1150" s="49" t="s">
        <v>1749</v>
      </c>
      <c r="B1150" s="26" t="s">
        <v>2584</v>
      </c>
      <c r="C1150" s="49" t="s">
        <v>1749</v>
      </c>
      <c r="D1150" s="26" t="s">
        <v>1750</v>
      </c>
      <c r="E1150" s="37">
        <v>1</v>
      </c>
      <c r="F1150" s="30">
        <f>IF(COUNTIF(Tableau8[Exclus], C1150) &gt; 0, 1, 0)</f>
        <v>1</v>
      </c>
      <c r="G1150" s="75" t="str">
        <f>'NACE_ 2008 Exclus'!D220</f>
        <v>Exclus suite au Décret SESAM</v>
      </c>
      <c r="H1150" s="47" t="str">
        <f t="shared" si="34"/>
        <v>NACE 2008 existant</v>
      </c>
      <c r="I1150" s="47" t="str">
        <f t="shared" si="35"/>
        <v>Nace 2025 existant</v>
      </c>
      <c r="J1150" s="25" t="s">
        <v>19</v>
      </c>
      <c r="K1150" s="25"/>
      <c r="L1150" s="25"/>
      <c r="M1150" s="26"/>
    </row>
    <row r="1151" spans="1:13" ht="25.5" x14ac:dyDescent="0.2">
      <c r="A1151" s="49" t="s">
        <v>1749</v>
      </c>
      <c r="B1151" s="26" t="s">
        <v>1751</v>
      </c>
      <c r="C1151" s="49" t="s">
        <v>1748</v>
      </c>
      <c r="D1151" s="26" t="s">
        <v>1754</v>
      </c>
      <c r="E1151" s="37">
        <v>1</v>
      </c>
      <c r="F1151" s="30">
        <f>IF(COUNTIF(Tableau8[Exclus], C1151) &gt; 0, 1, 0)</f>
        <v>1</v>
      </c>
      <c r="G1151" s="75" t="str">
        <f>'NACE_ 2008 Exclus'!D221</f>
        <v>Exclus suite au Décret SESAM</v>
      </c>
      <c r="H1151" s="47" t="str">
        <f t="shared" si="34"/>
        <v>NACE 2008 existant</v>
      </c>
      <c r="I1151" s="47" t="str">
        <f t="shared" si="35"/>
        <v>Nace 2025 existant</v>
      </c>
      <c r="J1151" s="25" t="s">
        <v>19</v>
      </c>
      <c r="K1151" s="25"/>
      <c r="L1151" s="25"/>
      <c r="M1151" s="26"/>
    </row>
    <row r="1152" spans="1:13" ht="25.5" x14ac:dyDescent="0.2">
      <c r="A1152" s="49" t="s">
        <v>1748</v>
      </c>
      <c r="B1152" s="26" t="s">
        <v>1747</v>
      </c>
      <c r="C1152" s="49" t="s">
        <v>1746</v>
      </c>
      <c r="D1152" s="26" t="s">
        <v>1747</v>
      </c>
      <c r="E1152" s="37">
        <v>1</v>
      </c>
      <c r="F1152" s="30">
        <f>IF(COUNTIF(Tableau8[Exclus], C1152) &gt; 0, 1, 0)</f>
        <v>1</v>
      </c>
      <c r="G1152" s="75" t="str">
        <f>'NACE_ 2008 Exclus'!D219</f>
        <v>Exclus suite au Décret SESAM</v>
      </c>
      <c r="H1152" s="47" t="str">
        <f t="shared" si="34"/>
        <v>NACE 2008 existant</v>
      </c>
      <c r="I1152" s="47" t="str">
        <f t="shared" si="35"/>
        <v>Non 2025</v>
      </c>
      <c r="J1152" s="25" t="s">
        <v>3</v>
      </c>
      <c r="K1152" s="25"/>
      <c r="L1152" s="25"/>
      <c r="M1152" s="26" t="s">
        <v>2994</v>
      </c>
    </row>
    <row r="1153" spans="1:13" ht="25.5" x14ac:dyDescent="0.2">
      <c r="A1153" s="49" t="s">
        <v>1752</v>
      </c>
      <c r="B1153" s="26" t="s">
        <v>1753</v>
      </c>
      <c r="C1153" s="49" t="s">
        <v>1749</v>
      </c>
      <c r="D1153" s="26" t="s">
        <v>1750</v>
      </c>
      <c r="E1153" s="25">
        <v>0</v>
      </c>
      <c r="F1153" s="30">
        <f>IF(COUNTIF(Tableau8[Exclus], C1153) &gt; 0, 1, 0)</f>
        <v>1</v>
      </c>
      <c r="G1153" s="75" t="str">
        <f>'NACE_ 2008 Exclus'!D220</f>
        <v>Exclus suite au Décret SESAM</v>
      </c>
      <c r="H1153" s="47" t="str">
        <f t="shared" si="34"/>
        <v>Non 2008</v>
      </c>
      <c r="I1153" s="47" t="str">
        <f t="shared" si="35"/>
        <v>Nace 2025 existant</v>
      </c>
      <c r="J1153" s="25" t="s">
        <v>18</v>
      </c>
      <c r="K1153" s="25"/>
      <c r="L1153" s="25"/>
      <c r="M1153" s="25"/>
    </row>
    <row r="1154" spans="1:13" ht="25.5" x14ac:dyDescent="0.2">
      <c r="A1154" s="49" t="s">
        <v>1752</v>
      </c>
      <c r="B1154" s="26" t="s">
        <v>1753</v>
      </c>
      <c r="C1154" s="49" t="s">
        <v>1748</v>
      </c>
      <c r="D1154" s="26" t="s">
        <v>1754</v>
      </c>
      <c r="E1154" s="25">
        <v>0</v>
      </c>
      <c r="F1154" s="30">
        <f>IF(COUNTIF(Tableau8[Exclus], C1154) &gt; 0, 1, 0)</f>
        <v>1</v>
      </c>
      <c r="G1154" s="75" t="str">
        <f>'NACE_ 2008 Exclus'!D221</f>
        <v>Exclus suite au Décret SESAM</v>
      </c>
      <c r="H1154" s="47" t="str">
        <f t="shared" ref="H1154:H1217" si="36">IF(COUNTIF($C$1:$C$2000,A1154)&gt;0,"NACE 2008 existant","Non 2008")</f>
        <v>Non 2008</v>
      </c>
      <c r="I1154" s="47" t="str">
        <f t="shared" ref="I1154:I1217" si="37">IF(COUNTIF($A$1:$A$2000,$C1154)&gt;0,"Nace 2025 existant","Non 2025")</f>
        <v>Nace 2025 existant</v>
      </c>
      <c r="J1154" s="25" t="s">
        <v>18</v>
      </c>
      <c r="K1154" s="25"/>
      <c r="L1154" s="25"/>
      <c r="M1154" s="25"/>
    </row>
    <row r="1155" spans="1:13" x14ac:dyDescent="0.2">
      <c r="A1155" s="49" t="s">
        <v>1755</v>
      </c>
      <c r="B1155" s="26" t="s">
        <v>1756</v>
      </c>
      <c r="C1155" s="49" t="s">
        <v>1755</v>
      </c>
      <c r="D1155" s="26" t="s">
        <v>1756</v>
      </c>
      <c r="E1155" s="37">
        <v>0</v>
      </c>
      <c r="F1155" s="30">
        <f>IF(COUNTIF(Tableau8[Exclus], C1155) &gt; 0, 1, 0)</f>
        <v>0</v>
      </c>
      <c r="G1155" s="47"/>
      <c r="H1155" s="47" t="str">
        <f t="shared" si="36"/>
        <v>NACE 2008 existant</v>
      </c>
      <c r="I1155" s="47" t="str">
        <f t="shared" si="37"/>
        <v>Nace 2025 existant</v>
      </c>
      <c r="J1155" s="25" t="s">
        <v>3</v>
      </c>
      <c r="K1155" s="25"/>
      <c r="L1155" s="25"/>
      <c r="M1155" s="26"/>
    </row>
    <row r="1156" spans="1:13" x14ac:dyDescent="0.2">
      <c r="A1156" s="49" t="s">
        <v>1757</v>
      </c>
      <c r="B1156" s="26" t="s">
        <v>1758</v>
      </c>
      <c r="C1156" s="49" t="s">
        <v>1757</v>
      </c>
      <c r="D1156" s="26" t="s">
        <v>1758</v>
      </c>
      <c r="E1156" s="37">
        <v>0</v>
      </c>
      <c r="F1156" s="30">
        <f>IF(COUNTIF(Tableau8[Exclus], C1156) &gt; 0, 1, 0)</f>
        <v>0</v>
      </c>
      <c r="G1156" s="47"/>
      <c r="H1156" s="47" t="str">
        <f t="shared" si="36"/>
        <v>NACE 2008 existant</v>
      </c>
      <c r="I1156" s="47" t="str">
        <f t="shared" si="37"/>
        <v>Nace 2025 existant</v>
      </c>
      <c r="J1156" s="25" t="s">
        <v>3</v>
      </c>
      <c r="K1156" s="25"/>
      <c r="L1156" s="25"/>
      <c r="M1156" s="26"/>
    </row>
    <row r="1157" spans="1:13" x14ac:dyDescent="0.2">
      <c r="A1157" s="49" t="s">
        <v>1759</v>
      </c>
      <c r="B1157" s="26" t="s">
        <v>1760</v>
      </c>
      <c r="C1157" s="49" t="s">
        <v>1759</v>
      </c>
      <c r="D1157" s="26" t="s">
        <v>1760</v>
      </c>
      <c r="E1157" s="37">
        <v>0</v>
      </c>
      <c r="F1157" s="30">
        <f>IF(COUNTIF(Tableau8[Exclus], C1157) &gt; 0, 1, 0)</f>
        <v>0</v>
      </c>
      <c r="G1157" s="47"/>
      <c r="H1157" s="47" t="str">
        <f t="shared" si="36"/>
        <v>NACE 2008 existant</v>
      </c>
      <c r="I1157" s="47" t="str">
        <f t="shared" si="37"/>
        <v>Nace 2025 existant</v>
      </c>
      <c r="J1157" s="25" t="s">
        <v>3</v>
      </c>
      <c r="K1157" s="25"/>
      <c r="L1157" s="25"/>
      <c r="M1157" s="26"/>
    </row>
    <row r="1158" spans="1:13" x14ac:dyDescent="0.2">
      <c r="A1158" s="49" t="s">
        <v>1761</v>
      </c>
      <c r="B1158" s="26" t="s">
        <v>1762</v>
      </c>
      <c r="C1158" s="49" t="s">
        <v>1761</v>
      </c>
      <c r="D1158" s="26" t="s">
        <v>1762</v>
      </c>
      <c r="E1158" s="37">
        <v>0</v>
      </c>
      <c r="F1158" s="30">
        <f>IF(COUNTIF(Tableau8[Exclus], C1158) &gt; 0, 1, 0)</f>
        <v>0</v>
      </c>
      <c r="G1158" s="47"/>
      <c r="H1158" s="47" t="str">
        <f t="shared" si="36"/>
        <v>NACE 2008 existant</v>
      </c>
      <c r="I1158" s="47" t="str">
        <f t="shared" si="37"/>
        <v>Nace 2025 existant</v>
      </c>
      <c r="J1158" s="25" t="s">
        <v>3</v>
      </c>
      <c r="K1158" s="25"/>
      <c r="L1158" s="25"/>
      <c r="M1158" s="26"/>
    </row>
    <row r="1159" spans="1:13" ht="25.5" x14ac:dyDescent="0.2">
      <c r="A1159" s="49" t="s">
        <v>1763</v>
      </c>
      <c r="B1159" s="26" t="s">
        <v>2583</v>
      </c>
      <c r="C1159" s="49" t="s">
        <v>1763</v>
      </c>
      <c r="D1159" s="26" t="s">
        <v>1764</v>
      </c>
      <c r="E1159" s="25">
        <v>0</v>
      </c>
      <c r="F1159" s="30">
        <f>IF(COUNTIF(Tableau8[Exclus], C1159) &gt; 0, 1, 0)</f>
        <v>0</v>
      </c>
      <c r="G1159" s="47"/>
      <c r="H1159" s="47" t="str">
        <f t="shared" si="36"/>
        <v>NACE 2008 existant</v>
      </c>
      <c r="I1159" s="47" t="str">
        <f t="shared" si="37"/>
        <v>Nace 2025 existant</v>
      </c>
      <c r="J1159" s="25" t="s">
        <v>18</v>
      </c>
      <c r="K1159" s="25"/>
      <c r="L1159" s="25"/>
      <c r="M1159" s="25"/>
    </row>
    <row r="1160" spans="1:13" ht="25.5" x14ac:dyDescent="0.2">
      <c r="A1160" s="49" t="s">
        <v>1763</v>
      </c>
      <c r="B1160" s="26" t="s">
        <v>1765</v>
      </c>
      <c r="C1160" s="49" t="s">
        <v>1766</v>
      </c>
      <c r="D1160" s="26" t="s">
        <v>1770</v>
      </c>
      <c r="E1160" s="37">
        <v>0</v>
      </c>
      <c r="F1160" s="30">
        <f>IF(COUNTIF(Tableau8[Exclus], C1160) &gt; 0, 1, 0)</f>
        <v>0</v>
      </c>
      <c r="G1160" s="47"/>
      <c r="H1160" s="47" t="str">
        <f t="shared" si="36"/>
        <v>NACE 2008 existant</v>
      </c>
      <c r="I1160" s="47" t="str">
        <f t="shared" si="37"/>
        <v>Nace 2025 existant</v>
      </c>
      <c r="J1160" s="25" t="s">
        <v>19</v>
      </c>
      <c r="K1160" s="25"/>
      <c r="L1160" s="25"/>
      <c r="M1160" s="26" t="s">
        <v>2994</v>
      </c>
    </row>
    <row r="1161" spans="1:13" ht="25.5" x14ac:dyDescent="0.2">
      <c r="A1161" s="49" t="s">
        <v>1766</v>
      </c>
      <c r="B1161" s="26" t="s">
        <v>1767</v>
      </c>
      <c r="C1161" s="49" t="s">
        <v>1763</v>
      </c>
      <c r="D1161" s="26" t="s">
        <v>1764</v>
      </c>
      <c r="E1161" s="37">
        <v>0</v>
      </c>
      <c r="F1161" s="30">
        <f>IF(COUNTIF(Tableau8[Exclus], C1161) &gt; 0, 1, 0)</f>
        <v>0</v>
      </c>
      <c r="G1161" s="47"/>
      <c r="H1161" s="47" t="str">
        <f t="shared" si="36"/>
        <v>NACE 2008 existant</v>
      </c>
      <c r="I1161" s="47" t="str">
        <f t="shared" si="37"/>
        <v>Nace 2025 existant</v>
      </c>
      <c r="J1161" s="25" t="s">
        <v>19</v>
      </c>
      <c r="K1161" s="25"/>
      <c r="L1161" s="25"/>
      <c r="M1161" s="26" t="s">
        <v>2994</v>
      </c>
    </row>
    <row r="1162" spans="1:13" x14ac:dyDescent="0.2">
      <c r="A1162" s="49" t="s">
        <v>1771</v>
      </c>
      <c r="B1162" s="26" t="s">
        <v>1772</v>
      </c>
      <c r="C1162" s="49" t="s">
        <v>1771</v>
      </c>
      <c r="D1162" s="26" t="s">
        <v>1772</v>
      </c>
      <c r="E1162" s="37">
        <v>0</v>
      </c>
      <c r="F1162" s="30">
        <f>IF(COUNTIF(Tableau8[Exclus], C1162) &gt; 0, 1, 0)</f>
        <v>0</v>
      </c>
      <c r="G1162" s="47"/>
      <c r="H1162" s="47" t="str">
        <f t="shared" si="36"/>
        <v>NACE 2008 existant</v>
      </c>
      <c r="I1162" s="47" t="str">
        <f t="shared" si="37"/>
        <v>Nace 2025 existant</v>
      </c>
      <c r="J1162" s="25" t="s">
        <v>19</v>
      </c>
      <c r="K1162" s="25"/>
      <c r="L1162" s="25"/>
      <c r="M1162" s="26"/>
    </row>
    <row r="1163" spans="1:13" ht="25.5" x14ac:dyDescent="0.2">
      <c r="A1163" s="49" t="s">
        <v>1768</v>
      </c>
      <c r="B1163" s="26" t="s">
        <v>1769</v>
      </c>
      <c r="C1163" s="49" t="s">
        <v>1763</v>
      </c>
      <c r="D1163" s="26" t="s">
        <v>1764</v>
      </c>
      <c r="E1163" s="25">
        <v>0</v>
      </c>
      <c r="F1163" s="30">
        <f>IF(COUNTIF(Tableau8[Exclus], C1163) &gt; 0, 1, 0)</f>
        <v>0</v>
      </c>
      <c r="G1163" s="47"/>
      <c r="H1163" s="47" t="str">
        <f t="shared" si="36"/>
        <v>Non 2008</v>
      </c>
      <c r="I1163" s="47" t="str">
        <f t="shared" si="37"/>
        <v>Nace 2025 existant</v>
      </c>
      <c r="J1163" s="25" t="s">
        <v>18</v>
      </c>
      <c r="K1163" s="25"/>
      <c r="L1163" s="25"/>
      <c r="M1163" s="25"/>
    </row>
    <row r="1164" spans="1:13" ht="25.5" x14ac:dyDescent="0.2">
      <c r="A1164" s="49" t="s">
        <v>1768</v>
      </c>
      <c r="B1164" s="26" t="s">
        <v>1769</v>
      </c>
      <c r="C1164" s="49" t="s">
        <v>1766</v>
      </c>
      <c r="D1164" s="26" t="s">
        <v>1770</v>
      </c>
      <c r="E1164" s="25">
        <v>0</v>
      </c>
      <c r="F1164" s="30">
        <f>IF(COUNTIF(Tableau8[Exclus], C1164) &gt; 0, 1, 0)</f>
        <v>0</v>
      </c>
      <c r="G1164" s="47"/>
      <c r="H1164" s="47" t="str">
        <f t="shared" si="36"/>
        <v>Non 2008</v>
      </c>
      <c r="I1164" s="47" t="str">
        <f t="shared" si="37"/>
        <v>Nace 2025 existant</v>
      </c>
      <c r="J1164" s="25" t="s">
        <v>18</v>
      </c>
      <c r="K1164" s="25"/>
      <c r="L1164" s="25"/>
      <c r="M1164" s="25"/>
    </row>
    <row r="1165" spans="1:13" x14ac:dyDescent="0.2">
      <c r="A1165" s="49" t="s">
        <v>1768</v>
      </c>
      <c r="B1165" s="26" t="s">
        <v>1769</v>
      </c>
      <c r="C1165" s="49" t="s">
        <v>1771</v>
      </c>
      <c r="D1165" s="26" t="s">
        <v>1772</v>
      </c>
      <c r="E1165" s="25">
        <v>0</v>
      </c>
      <c r="F1165" s="30">
        <f>IF(COUNTIF(Tableau8[Exclus], C1165) &gt; 0, 1, 0)</f>
        <v>0</v>
      </c>
      <c r="G1165" s="47"/>
      <c r="H1165" s="47" t="str">
        <f t="shared" si="36"/>
        <v>Non 2008</v>
      </c>
      <c r="I1165" s="47" t="str">
        <f t="shared" si="37"/>
        <v>Nace 2025 existant</v>
      </c>
      <c r="J1165" s="25" t="s">
        <v>18</v>
      </c>
      <c r="K1165" s="25"/>
      <c r="L1165" s="25"/>
      <c r="M1165" s="25"/>
    </row>
    <row r="1166" spans="1:13" x14ac:dyDescent="0.2">
      <c r="A1166" s="49" t="s">
        <v>1773</v>
      </c>
      <c r="B1166" s="26" t="s">
        <v>1774</v>
      </c>
      <c r="C1166" s="49" t="s">
        <v>1773</v>
      </c>
      <c r="D1166" s="26" t="s">
        <v>1774</v>
      </c>
      <c r="E1166" s="37">
        <v>0</v>
      </c>
      <c r="F1166" s="30">
        <f>IF(COUNTIF(Tableau8[Exclus], C1166) &gt; 0, 1, 0)</f>
        <v>0</v>
      </c>
      <c r="G1166" s="47"/>
      <c r="H1166" s="47" t="str">
        <f t="shared" si="36"/>
        <v>NACE 2008 existant</v>
      </c>
      <c r="I1166" s="47" t="str">
        <f t="shared" si="37"/>
        <v>Nace 2025 existant</v>
      </c>
      <c r="J1166" s="25" t="s">
        <v>3</v>
      </c>
      <c r="K1166" s="25"/>
      <c r="L1166" s="25"/>
      <c r="M1166" s="26"/>
    </row>
    <row r="1167" spans="1:13" ht="25.5" x14ac:dyDescent="0.2">
      <c r="A1167" s="49" t="s">
        <v>1781</v>
      </c>
      <c r="B1167" s="26" t="s">
        <v>1782</v>
      </c>
      <c r="C1167" s="49" t="s">
        <v>1779</v>
      </c>
      <c r="D1167" s="26" t="s">
        <v>1780</v>
      </c>
      <c r="E1167" s="37">
        <v>0</v>
      </c>
      <c r="F1167" s="30">
        <f>IF(COUNTIF(Tableau8[Exclus], C1167) &gt; 0, 1, 0)</f>
        <v>0</v>
      </c>
      <c r="G1167" s="47"/>
      <c r="H1167" s="47" t="str">
        <f t="shared" si="36"/>
        <v>Non 2008</v>
      </c>
      <c r="I1167" s="47" t="str">
        <f t="shared" si="37"/>
        <v>Non 2025</v>
      </c>
      <c r="J1167" s="25" t="s">
        <v>3</v>
      </c>
      <c r="K1167" s="25"/>
      <c r="L1167" s="25"/>
      <c r="M1167" s="26" t="s">
        <v>2994</v>
      </c>
    </row>
    <row r="1168" spans="1:13" x14ac:dyDescent="0.2">
      <c r="A1168" s="49" t="s">
        <v>1783</v>
      </c>
      <c r="B1168" s="26" t="s">
        <v>1784</v>
      </c>
      <c r="C1168" s="49" t="s">
        <v>1783</v>
      </c>
      <c r="D1168" s="26" t="s">
        <v>1784</v>
      </c>
      <c r="E1168" s="37">
        <v>0</v>
      </c>
      <c r="F1168" s="30">
        <f>IF(COUNTIF(Tableau8[Exclus], C1168) &gt; 0, 1, 0)</f>
        <v>0</v>
      </c>
      <c r="G1168" s="47"/>
      <c r="H1168" s="47" t="str">
        <f t="shared" si="36"/>
        <v>NACE 2008 existant</v>
      </c>
      <c r="I1168" s="47" t="str">
        <f t="shared" si="37"/>
        <v>Nace 2025 existant</v>
      </c>
      <c r="J1168" s="25" t="s">
        <v>19</v>
      </c>
      <c r="K1168" s="25"/>
      <c r="L1168" s="25"/>
      <c r="M1168" s="26"/>
    </row>
    <row r="1169" spans="1:13" x14ac:dyDescent="0.2">
      <c r="A1169" s="49" t="s">
        <v>1787</v>
      </c>
      <c r="B1169" s="26" t="s">
        <v>1788</v>
      </c>
      <c r="C1169" s="49" t="s">
        <v>1787</v>
      </c>
      <c r="D1169" s="26" t="s">
        <v>1788</v>
      </c>
      <c r="E1169" s="37">
        <v>0</v>
      </c>
      <c r="F1169" s="30">
        <f>IF(COUNTIF(Tableau8[Exclus], C1169) &gt; 0, 1, 0)</f>
        <v>0</v>
      </c>
      <c r="G1169" s="47"/>
      <c r="H1169" s="47" t="str">
        <f t="shared" si="36"/>
        <v>NACE 2008 existant</v>
      </c>
      <c r="I1169" s="47" t="str">
        <f t="shared" si="37"/>
        <v>Nace 2025 existant</v>
      </c>
      <c r="J1169" s="25" t="s">
        <v>19</v>
      </c>
      <c r="K1169" s="25"/>
      <c r="L1169" s="25"/>
      <c r="M1169" s="26"/>
    </row>
    <row r="1170" spans="1:13" ht="25.5" x14ac:dyDescent="0.2">
      <c r="A1170" s="49" t="s">
        <v>1789</v>
      </c>
      <c r="B1170" s="26" t="s">
        <v>1790</v>
      </c>
      <c r="C1170" s="49" t="s">
        <v>1789</v>
      </c>
      <c r="D1170" s="26" t="s">
        <v>1790</v>
      </c>
      <c r="E1170" s="37">
        <v>0</v>
      </c>
      <c r="F1170" s="30">
        <f>IF(COUNTIF(Tableau8[Exclus], C1170) &gt; 0, 1, 0)</f>
        <v>0</v>
      </c>
      <c r="G1170" s="47"/>
      <c r="H1170" s="47" t="str">
        <f t="shared" si="36"/>
        <v>NACE 2008 existant</v>
      </c>
      <c r="I1170" s="47" t="str">
        <f t="shared" si="37"/>
        <v>Nace 2025 existant</v>
      </c>
      <c r="J1170" s="25" t="s">
        <v>19</v>
      </c>
      <c r="K1170" s="25"/>
      <c r="L1170" s="25"/>
      <c r="M1170" s="26"/>
    </row>
    <row r="1171" spans="1:13" ht="25.5" x14ac:dyDescent="0.2">
      <c r="A1171" s="49" t="s">
        <v>1785</v>
      </c>
      <c r="B1171" s="26" t="s">
        <v>1786</v>
      </c>
      <c r="C1171" s="49" t="s">
        <v>1783</v>
      </c>
      <c r="D1171" s="26" t="s">
        <v>1784</v>
      </c>
      <c r="E1171" s="25">
        <v>0</v>
      </c>
      <c r="F1171" s="30">
        <f>IF(COUNTIF(Tableau8[Exclus], C1171) &gt; 0, 1, 0)</f>
        <v>0</v>
      </c>
      <c r="G1171" s="47"/>
      <c r="H1171" s="47" t="str">
        <f t="shared" si="36"/>
        <v>Non 2008</v>
      </c>
      <c r="I1171" s="47" t="str">
        <f t="shared" si="37"/>
        <v>Nace 2025 existant</v>
      </c>
      <c r="J1171" s="25" t="s">
        <v>18</v>
      </c>
      <c r="K1171" s="25"/>
      <c r="L1171" s="25"/>
      <c r="M1171" s="25"/>
    </row>
    <row r="1172" spans="1:13" ht="25.5" x14ac:dyDescent="0.2">
      <c r="A1172" s="49" t="s">
        <v>1785</v>
      </c>
      <c r="B1172" s="26" t="s">
        <v>1786</v>
      </c>
      <c r="C1172" s="49" t="s">
        <v>1787</v>
      </c>
      <c r="D1172" s="26" t="s">
        <v>1788</v>
      </c>
      <c r="E1172" s="25">
        <v>0</v>
      </c>
      <c r="F1172" s="30">
        <f>IF(COUNTIF(Tableau8[Exclus], C1172) &gt; 0, 1, 0)</f>
        <v>0</v>
      </c>
      <c r="G1172" s="47"/>
      <c r="H1172" s="47" t="str">
        <f t="shared" si="36"/>
        <v>Non 2008</v>
      </c>
      <c r="I1172" s="47" t="str">
        <f t="shared" si="37"/>
        <v>Nace 2025 existant</v>
      </c>
      <c r="J1172" s="25" t="s">
        <v>18</v>
      </c>
      <c r="K1172" s="25"/>
      <c r="L1172" s="25"/>
      <c r="M1172" s="25"/>
    </row>
    <row r="1173" spans="1:13" ht="25.5" x14ac:dyDescent="0.2">
      <c r="A1173" s="49" t="s">
        <v>1785</v>
      </c>
      <c r="B1173" s="26" t="s">
        <v>1786</v>
      </c>
      <c r="C1173" s="49" t="s">
        <v>1789</v>
      </c>
      <c r="D1173" s="26" t="s">
        <v>1790</v>
      </c>
      <c r="E1173" s="25">
        <v>0</v>
      </c>
      <c r="F1173" s="30">
        <f>IF(COUNTIF(Tableau8[Exclus], C1173) &gt; 0, 1, 0)</f>
        <v>0</v>
      </c>
      <c r="G1173" s="47"/>
      <c r="H1173" s="47" t="str">
        <f t="shared" si="36"/>
        <v>Non 2008</v>
      </c>
      <c r="I1173" s="47" t="str">
        <f t="shared" si="37"/>
        <v>Nace 2025 existant</v>
      </c>
      <c r="J1173" s="25" t="s">
        <v>18</v>
      </c>
      <c r="K1173" s="25"/>
      <c r="L1173" s="25"/>
      <c r="M1173" s="25"/>
    </row>
    <row r="1174" spans="1:13" ht="38.25" x14ac:dyDescent="0.2">
      <c r="A1174" s="49" t="s">
        <v>1791</v>
      </c>
      <c r="B1174" s="26" t="s">
        <v>2582</v>
      </c>
      <c r="C1174" s="49" t="s">
        <v>1791</v>
      </c>
      <c r="D1174" s="26" t="s">
        <v>1792</v>
      </c>
      <c r="E1174" s="37">
        <v>0</v>
      </c>
      <c r="F1174" s="30">
        <f>IF(COUNTIF(Tableau8[Exclus], C1174) &gt; 0, 1, 0)</f>
        <v>0</v>
      </c>
      <c r="G1174" s="47"/>
      <c r="H1174" s="47" t="str">
        <f t="shared" si="36"/>
        <v>NACE 2008 existant</v>
      </c>
      <c r="I1174" s="47" t="str">
        <f t="shared" si="37"/>
        <v>Nace 2025 existant</v>
      </c>
      <c r="J1174" s="25" t="s">
        <v>3</v>
      </c>
      <c r="K1174" s="25"/>
      <c r="L1174" s="25"/>
      <c r="M1174" s="26"/>
    </row>
    <row r="1175" spans="1:13" ht="38.25" x14ac:dyDescent="0.2">
      <c r="A1175" s="49" t="s">
        <v>1791</v>
      </c>
      <c r="B1175" s="26" t="s">
        <v>1793</v>
      </c>
      <c r="C1175" s="49" t="s">
        <v>1794</v>
      </c>
      <c r="D1175" s="26" t="s">
        <v>1795</v>
      </c>
      <c r="E1175" s="25">
        <v>0</v>
      </c>
      <c r="F1175" s="30">
        <f>IF(COUNTIF(Tableau8[Exclus], C1175) &gt; 0, 1, 0)</f>
        <v>0</v>
      </c>
      <c r="G1175" s="47"/>
      <c r="H1175" s="47" t="str">
        <f t="shared" si="36"/>
        <v>NACE 2008 existant</v>
      </c>
      <c r="I1175" s="47" t="str">
        <f t="shared" si="37"/>
        <v>Nace 2025 existant</v>
      </c>
      <c r="J1175" s="25" t="s">
        <v>18</v>
      </c>
      <c r="K1175" s="25"/>
      <c r="L1175" s="25"/>
      <c r="M1175" s="25"/>
    </row>
    <row r="1176" spans="1:13" x14ac:dyDescent="0.2">
      <c r="A1176" s="49" t="s">
        <v>1794</v>
      </c>
      <c r="B1176" s="26" t="s">
        <v>2581</v>
      </c>
      <c r="C1176" s="49" t="s">
        <v>1794</v>
      </c>
      <c r="D1176" s="26" t="s">
        <v>1795</v>
      </c>
      <c r="E1176" s="37">
        <v>0</v>
      </c>
      <c r="F1176" s="30">
        <f>IF(COUNTIF(Tableau8[Exclus], C1176) &gt; 0, 1, 0)</f>
        <v>0</v>
      </c>
      <c r="G1176" s="47"/>
      <c r="H1176" s="47" t="str">
        <f t="shared" si="36"/>
        <v>NACE 2008 existant</v>
      </c>
      <c r="I1176" s="47" t="str">
        <f t="shared" si="37"/>
        <v>Nace 2025 existant</v>
      </c>
      <c r="J1176" s="25" t="s">
        <v>19</v>
      </c>
      <c r="K1176" s="25"/>
      <c r="L1176" s="25"/>
      <c r="M1176" s="26"/>
    </row>
    <row r="1177" spans="1:13" ht="25.5" x14ac:dyDescent="0.2">
      <c r="A1177" s="49" t="s">
        <v>1796</v>
      </c>
      <c r="B1177" s="26" t="s">
        <v>1797</v>
      </c>
      <c r="C1177" s="49" t="s">
        <v>1796</v>
      </c>
      <c r="D1177" s="26" t="s">
        <v>1797</v>
      </c>
      <c r="E1177" s="37">
        <v>0</v>
      </c>
      <c r="F1177" s="30">
        <f>IF(COUNTIF(Tableau8[Exclus], C1177) &gt; 0, 1, 0)</f>
        <v>0</v>
      </c>
      <c r="G1177" s="47"/>
      <c r="H1177" s="47" t="str">
        <f t="shared" si="36"/>
        <v>NACE 2008 existant</v>
      </c>
      <c r="I1177" s="47" t="str">
        <f t="shared" si="37"/>
        <v>Nace 2025 existant</v>
      </c>
      <c r="J1177" s="25" t="s">
        <v>3</v>
      </c>
      <c r="K1177" s="25"/>
      <c r="L1177" s="25"/>
      <c r="M1177" s="26"/>
    </row>
    <row r="1178" spans="1:13" ht="25.5" x14ac:dyDescent="0.2">
      <c r="A1178" s="49" t="s">
        <v>1798</v>
      </c>
      <c r="B1178" s="26" t="s">
        <v>1799</v>
      </c>
      <c r="C1178" s="49" t="s">
        <v>1798</v>
      </c>
      <c r="D1178" s="26" t="s">
        <v>1799</v>
      </c>
      <c r="E1178" s="37">
        <v>0</v>
      </c>
      <c r="F1178" s="30">
        <f>IF(COUNTIF(Tableau8[Exclus], C1178) &gt; 0, 1, 0)</f>
        <v>0</v>
      </c>
      <c r="G1178" s="47"/>
      <c r="H1178" s="47" t="str">
        <f t="shared" si="36"/>
        <v>NACE 2008 existant</v>
      </c>
      <c r="I1178" s="47" t="str">
        <f t="shared" si="37"/>
        <v>Nace 2025 existant</v>
      </c>
      <c r="J1178" s="25" t="s">
        <v>3</v>
      </c>
      <c r="K1178" s="25"/>
      <c r="L1178" s="25"/>
      <c r="M1178" s="26"/>
    </row>
    <row r="1179" spans="1:13" ht="25.5" x14ac:dyDescent="0.2">
      <c r="A1179" s="49" t="s">
        <v>1802</v>
      </c>
      <c r="B1179" s="26" t="s">
        <v>1801</v>
      </c>
      <c r="C1179" s="49" t="s">
        <v>1800</v>
      </c>
      <c r="D1179" s="26" t="s">
        <v>1801</v>
      </c>
      <c r="E1179" s="37">
        <v>0</v>
      </c>
      <c r="F1179" s="30">
        <f>IF(COUNTIF(Tableau8[Exclus], C1179) &gt; 0, 1, 0)</f>
        <v>0</v>
      </c>
      <c r="G1179" s="47"/>
      <c r="H1179" s="47" t="str">
        <f t="shared" si="36"/>
        <v>Non 2008</v>
      </c>
      <c r="I1179" s="47" t="str">
        <f t="shared" si="37"/>
        <v>Non 2025</v>
      </c>
      <c r="J1179" s="25" t="s">
        <v>3</v>
      </c>
      <c r="K1179" s="25"/>
      <c r="L1179" s="25"/>
      <c r="M1179" s="26" t="s">
        <v>2994</v>
      </c>
    </row>
    <row r="1180" spans="1:13" ht="25.5" x14ac:dyDescent="0.2">
      <c r="A1180" s="49" t="s">
        <v>1805</v>
      </c>
      <c r="B1180" s="26" t="s">
        <v>1804</v>
      </c>
      <c r="C1180" s="49" t="s">
        <v>1803</v>
      </c>
      <c r="D1180" s="26" t="s">
        <v>1804</v>
      </c>
      <c r="E1180" s="37">
        <v>0</v>
      </c>
      <c r="F1180" s="30">
        <f>IF(COUNTIF(Tableau8[Exclus], C1180) &gt; 0, 1, 0)</f>
        <v>0</v>
      </c>
      <c r="G1180" s="47"/>
      <c r="H1180" s="47" t="str">
        <f t="shared" si="36"/>
        <v>Non 2008</v>
      </c>
      <c r="I1180" s="47" t="str">
        <f t="shared" si="37"/>
        <v>Non 2025</v>
      </c>
      <c r="J1180" s="25" t="s">
        <v>3</v>
      </c>
      <c r="K1180" s="25"/>
      <c r="L1180" s="25"/>
      <c r="M1180" s="26" t="s">
        <v>2994</v>
      </c>
    </row>
    <row r="1181" spans="1:13" ht="25.5" x14ac:dyDescent="0.2">
      <c r="A1181" s="49" t="s">
        <v>1806</v>
      </c>
      <c r="B1181" s="26" t="s">
        <v>2580</v>
      </c>
      <c r="C1181" s="49" t="s">
        <v>1806</v>
      </c>
      <c r="D1181" s="26" t="s">
        <v>1807</v>
      </c>
      <c r="E1181" s="37">
        <v>0</v>
      </c>
      <c r="F1181" s="30">
        <f>IF(COUNTIF(Tableau8[Exclus], C1181) &gt; 0, 1, 0)</f>
        <v>0</v>
      </c>
      <c r="G1181" s="47"/>
      <c r="H1181" s="47" t="str">
        <f t="shared" si="36"/>
        <v>NACE 2008 existant</v>
      </c>
      <c r="I1181" s="47" t="str">
        <f t="shared" si="37"/>
        <v>Nace 2025 existant</v>
      </c>
      <c r="J1181" s="25" t="s">
        <v>3</v>
      </c>
      <c r="K1181" s="25"/>
      <c r="L1181" s="25"/>
      <c r="M1181" s="26"/>
    </row>
    <row r="1182" spans="1:13" x14ac:dyDescent="0.2">
      <c r="A1182" s="49" t="s">
        <v>1808</v>
      </c>
      <c r="B1182" s="26" t="s">
        <v>1809</v>
      </c>
      <c r="C1182" s="49" t="s">
        <v>1808</v>
      </c>
      <c r="D1182" s="26" t="s">
        <v>2579</v>
      </c>
      <c r="E1182" s="37">
        <v>0</v>
      </c>
      <c r="F1182" s="30">
        <f>IF(COUNTIF(Tableau8[Exclus], C1182) &gt; 0, 1, 0)</f>
        <v>0</v>
      </c>
      <c r="G1182" s="47"/>
      <c r="H1182" s="47" t="str">
        <f t="shared" si="36"/>
        <v>NACE 2008 existant</v>
      </c>
      <c r="I1182" s="47" t="str">
        <f t="shared" si="37"/>
        <v>Nace 2025 existant</v>
      </c>
      <c r="J1182" s="25" t="s">
        <v>3</v>
      </c>
      <c r="K1182" s="25"/>
      <c r="L1182" s="25"/>
      <c r="M1182" s="26"/>
    </row>
    <row r="1183" spans="1:13" x14ac:dyDescent="0.2">
      <c r="A1183" s="49" t="s">
        <v>1810</v>
      </c>
      <c r="B1183" s="26" t="s">
        <v>1811</v>
      </c>
      <c r="C1183" s="49" t="s">
        <v>1810</v>
      </c>
      <c r="D1183" s="26" t="s">
        <v>1811</v>
      </c>
      <c r="E1183" s="37">
        <v>0</v>
      </c>
      <c r="F1183" s="30">
        <f>IF(COUNTIF(Tableau8[Exclus], C1183) &gt; 0, 1, 0)</f>
        <v>0</v>
      </c>
      <c r="G1183" s="47"/>
      <c r="H1183" s="47" t="str">
        <f t="shared" si="36"/>
        <v>NACE 2008 existant</v>
      </c>
      <c r="I1183" s="47" t="str">
        <f t="shared" si="37"/>
        <v>Nace 2025 existant</v>
      </c>
      <c r="J1183" s="25" t="s">
        <v>3</v>
      </c>
      <c r="K1183" s="25"/>
      <c r="L1183" s="25"/>
      <c r="M1183" s="26"/>
    </row>
    <row r="1184" spans="1:13" x14ac:dyDescent="0.2">
      <c r="A1184" s="49" t="s">
        <v>1812</v>
      </c>
      <c r="B1184" s="26" t="s">
        <v>1813</v>
      </c>
      <c r="C1184" s="49" t="s">
        <v>1812</v>
      </c>
      <c r="D1184" s="26" t="s">
        <v>2578</v>
      </c>
      <c r="E1184" s="37">
        <v>0</v>
      </c>
      <c r="F1184" s="30">
        <f>IF(COUNTIF(Tableau8[Exclus], C1184) &gt; 0, 1, 0)</f>
        <v>0</v>
      </c>
      <c r="G1184" s="47"/>
      <c r="H1184" s="47" t="str">
        <f t="shared" si="36"/>
        <v>NACE 2008 existant</v>
      </c>
      <c r="I1184" s="47" t="str">
        <f t="shared" si="37"/>
        <v>Nace 2025 existant</v>
      </c>
      <c r="J1184" s="25" t="s">
        <v>3</v>
      </c>
      <c r="K1184" s="25"/>
      <c r="L1184" s="25"/>
      <c r="M1184" s="26"/>
    </row>
    <row r="1185" spans="1:13" ht="25.5" x14ac:dyDescent="0.2">
      <c r="A1185" s="49" t="s">
        <v>1777</v>
      </c>
      <c r="B1185" s="26" t="s">
        <v>1778</v>
      </c>
      <c r="C1185" s="49" t="s">
        <v>1775</v>
      </c>
      <c r="D1185" s="26" t="s">
        <v>1776</v>
      </c>
      <c r="E1185" s="37">
        <v>0</v>
      </c>
      <c r="F1185" s="30">
        <f>IF(COUNTIF(Tableau8[Exclus], C1185) &gt; 0, 1, 0)</f>
        <v>0</v>
      </c>
      <c r="G1185" s="47"/>
      <c r="H1185" s="47" t="str">
        <f t="shared" si="36"/>
        <v>Non 2008</v>
      </c>
      <c r="I1185" s="47" t="str">
        <f t="shared" si="37"/>
        <v>Non 2025</v>
      </c>
      <c r="J1185" s="25" t="s">
        <v>3</v>
      </c>
      <c r="K1185" s="25"/>
      <c r="L1185" s="25"/>
      <c r="M1185" s="26" t="s">
        <v>2994</v>
      </c>
    </row>
    <row r="1186" spans="1:13" ht="38.25" x14ac:dyDescent="0.2">
      <c r="A1186" s="49" t="s">
        <v>1816</v>
      </c>
      <c r="B1186" s="26" t="s">
        <v>1817</v>
      </c>
      <c r="C1186" s="49" t="s">
        <v>1814</v>
      </c>
      <c r="D1186" s="26" t="s">
        <v>1815</v>
      </c>
      <c r="E1186" s="37">
        <v>0</v>
      </c>
      <c r="F1186" s="30">
        <f>IF(COUNTIF(Tableau8[Exclus], C1186) &gt; 0, 1, 0)</f>
        <v>0</v>
      </c>
      <c r="G1186" s="47"/>
      <c r="H1186" s="47" t="str">
        <f t="shared" si="36"/>
        <v>Non 2008</v>
      </c>
      <c r="I1186" s="47" t="str">
        <f t="shared" si="37"/>
        <v>Non 2025</v>
      </c>
      <c r="J1186" s="25" t="s">
        <v>3</v>
      </c>
      <c r="K1186" s="25"/>
      <c r="L1186" s="25"/>
      <c r="M1186" s="26" t="s">
        <v>2994</v>
      </c>
    </row>
    <row r="1187" spans="1:13" ht="25.5" x14ac:dyDescent="0.2">
      <c r="A1187" s="49" t="s">
        <v>1820</v>
      </c>
      <c r="B1187" s="26" t="s">
        <v>1819</v>
      </c>
      <c r="C1187" s="49" t="s">
        <v>1818</v>
      </c>
      <c r="D1187" s="26" t="s">
        <v>1819</v>
      </c>
      <c r="E1187" s="37">
        <v>0</v>
      </c>
      <c r="F1187" s="30">
        <f>IF(COUNTIF(Tableau8[Exclus], C1187) &gt; 0, 1, 0)</f>
        <v>0</v>
      </c>
      <c r="G1187" s="47"/>
      <c r="H1187" s="47" t="str">
        <f t="shared" si="36"/>
        <v>Non 2008</v>
      </c>
      <c r="I1187" s="47" t="str">
        <f t="shared" si="37"/>
        <v>Non 2025</v>
      </c>
      <c r="J1187" s="25" t="s">
        <v>3</v>
      </c>
      <c r="K1187" s="25"/>
      <c r="L1187" s="25"/>
      <c r="M1187" s="26" t="s">
        <v>2994</v>
      </c>
    </row>
    <row r="1188" spans="1:13" ht="25.5" x14ac:dyDescent="0.2">
      <c r="A1188" s="49" t="s">
        <v>1823</v>
      </c>
      <c r="B1188" s="26" t="s">
        <v>1824</v>
      </c>
      <c r="C1188" s="49" t="s">
        <v>1821</v>
      </c>
      <c r="D1188" s="26" t="s">
        <v>1822</v>
      </c>
      <c r="E1188" s="37">
        <v>0</v>
      </c>
      <c r="F1188" s="30">
        <f>IF(COUNTIF(Tableau8[Exclus], C1188) &gt; 0, 1, 0)</f>
        <v>0</v>
      </c>
      <c r="G1188" s="47"/>
      <c r="H1188" s="47" t="str">
        <f t="shared" si="36"/>
        <v>Non 2008</v>
      </c>
      <c r="I1188" s="47" t="str">
        <f t="shared" si="37"/>
        <v>Non 2025</v>
      </c>
      <c r="J1188" s="25" t="s">
        <v>3</v>
      </c>
      <c r="K1188" s="25"/>
      <c r="L1188" s="25"/>
      <c r="M1188" s="26" t="s">
        <v>2994</v>
      </c>
    </row>
    <row r="1189" spans="1:13" ht="25.5" x14ac:dyDescent="0.2">
      <c r="A1189" s="49" t="s">
        <v>1827</v>
      </c>
      <c r="B1189" s="26" t="s">
        <v>1828</v>
      </c>
      <c r="C1189" s="49" t="s">
        <v>1825</v>
      </c>
      <c r="D1189" s="26" t="s">
        <v>1826</v>
      </c>
      <c r="E1189" s="37">
        <v>0</v>
      </c>
      <c r="F1189" s="30">
        <f>IF(COUNTIF(Tableau8[Exclus], C1189) &gt; 0, 1, 0)</f>
        <v>0</v>
      </c>
      <c r="G1189" s="47"/>
      <c r="H1189" s="47" t="str">
        <f t="shared" si="36"/>
        <v>Non 2008</v>
      </c>
      <c r="I1189" s="47" t="str">
        <f t="shared" si="37"/>
        <v>Non 2025</v>
      </c>
      <c r="J1189" s="25" t="s">
        <v>3</v>
      </c>
      <c r="K1189" s="25"/>
      <c r="L1189" s="25"/>
      <c r="M1189" s="26" t="s">
        <v>2994</v>
      </c>
    </row>
    <row r="1190" spans="1:13" ht="25.5" x14ac:dyDescent="0.2">
      <c r="A1190" s="49" t="s">
        <v>1831</v>
      </c>
      <c r="B1190" s="26" t="s">
        <v>1832</v>
      </c>
      <c r="C1190" s="49" t="s">
        <v>1829</v>
      </c>
      <c r="D1190" s="26" t="s">
        <v>1830</v>
      </c>
      <c r="E1190" s="37">
        <v>0</v>
      </c>
      <c r="F1190" s="30">
        <f>IF(COUNTIF(Tableau8[Exclus], C1190) &gt; 0, 1, 0)</f>
        <v>0</v>
      </c>
      <c r="G1190" s="47"/>
      <c r="H1190" s="47" t="str">
        <f t="shared" si="36"/>
        <v>Non 2008</v>
      </c>
      <c r="I1190" s="47" t="str">
        <f t="shared" si="37"/>
        <v>Non 2025</v>
      </c>
      <c r="J1190" s="25" t="s">
        <v>3</v>
      </c>
      <c r="K1190" s="25"/>
      <c r="L1190" s="25"/>
      <c r="M1190" s="26" t="s">
        <v>2994</v>
      </c>
    </row>
    <row r="1191" spans="1:13" ht="25.5" x14ac:dyDescent="0.2">
      <c r="A1191" s="49" t="s">
        <v>1831</v>
      </c>
      <c r="B1191" s="26" t="s">
        <v>1832</v>
      </c>
      <c r="C1191" s="49" t="s">
        <v>1833</v>
      </c>
      <c r="D1191" s="26" t="s">
        <v>1832</v>
      </c>
      <c r="E1191" s="37">
        <v>0</v>
      </c>
      <c r="F1191" s="30">
        <f>IF(COUNTIF(Tableau8[Exclus], C1191) &gt; 0, 1, 0)</f>
        <v>0</v>
      </c>
      <c r="G1191" s="47"/>
      <c r="H1191" s="47" t="str">
        <f t="shared" si="36"/>
        <v>Non 2008</v>
      </c>
      <c r="I1191" s="47" t="str">
        <f t="shared" si="37"/>
        <v>Non 2025</v>
      </c>
      <c r="J1191" s="25" t="s">
        <v>3</v>
      </c>
      <c r="K1191" s="25"/>
      <c r="L1191" s="25"/>
      <c r="M1191" s="26" t="s">
        <v>2994</v>
      </c>
    </row>
    <row r="1192" spans="1:13" s="40" customFormat="1" ht="25.5" x14ac:dyDescent="0.2">
      <c r="A1192" s="49" t="s">
        <v>1834</v>
      </c>
      <c r="B1192" s="26" t="s">
        <v>1835</v>
      </c>
      <c r="C1192" s="49" t="s">
        <v>1834</v>
      </c>
      <c r="D1192" s="26" t="s">
        <v>1835</v>
      </c>
      <c r="E1192" s="37">
        <v>0</v>
      </c>
      <c r="F1192" s="30">
        <f>IF(COUNTIF(Tableau8[Exclus], C1192) &gt; 0, 1, 0)</f>
        <v>0</v>
      </c>
      <c r="G1192" s="47"/>
      <c r="H1192" s="47" t="str">
        <f t="shared" si="36"/>
        <v>NACE 2008 existant</v>
      </c>
      <c r="I1192" s="47" t="str">
        <f t="shared" si="37"/>
        <v>Nace 2025 existant</v>
      </c>
      <c r="J1192" s="25" t="s">
        <v>3</v>
      </c>
      <c r="K1192" s="25"/>
      <c r="L1192" s="25"/>
      <c r="M1192" s="26"/>
    </row>
    <row r="1193" spans="1:13" x14ac:dyDescent="0.2">
      <c r="A1193" s="49" t="s">
        <v>1836</v>
      </c>
      <c r="B1193" s="26" t="s">
        <v>1837</v>
      </c>
      <c r="C1193" s="49" t="s">
        <v>1836</v>
      </c>
      <c r="D1193" s="26" t="s">
        <v>1837</v>
      </c>
      <c r="E1193" s="37">
        <v>0</v>
      </c>
      <c r="F1193" s="30">
        <f>IF(COUNTIF(Tableau8[Exclus], C1193) &gt; 0, 1, 0)</f>
        <v>0</v>
      </c>
      <c r="G1193" s="47"/>
      <c r="H1193" s="47" t="str">
        <f t="shared" si="36"/>
        <v>NACE 2008 existant</v>
      </c>
      <c r="I1193" s="47" t="str">
        <f t="shared" si="37"/>
        <v>Nace 2025 existant</v>
      </c>
      <c r="J1193" s="25" t="s">
        <v>3</v>
      </c>
      <c r="K1193" s="25"/>
      <c r="L1193" s="25"/>
      <c r="M1193" s="26"/>
    </row>
    <row r="1194" spans="1:13" x14ac:dyDescent="0.2">
      <c r="A1194" s="49" t="s">
        <v>1838</v>
      </c>
      <c r="B1194" s="26" t="s">
        <v>1839</v>
      </c>
      <c r="C1194" s="49" t="s">
        <v>1838</v>
      </c>
      <c r="D1194" s="26" t="s">
        <v>1839</v>
      </c>
      <c r="E1194" s="37">
        <v>0</v>
      </c>
      <c r="F1194" s="30">
        <f>IF(COUNTIF(Tableau8[Exclus], C1194) &gt; 0, 1, 0)</f>
        <v>0</v>
      </c>
      <c r="G1194" s="47"/>
      <c r="H1194" s="47" t="str">
        <f t="shared" si="36"/>
        <v>NACE 2008 existant</v>
      </c>
      <c r="I1194" s="47" t="str">
        <f t="shared" si="37"/>
        <v>Nace 2025 existant</v>
      </c>
      <c r="J1194" s="25" t="s">
        <v>19</v>
      </c>
      <c r="K1194" s="25"/>
      <c r="L1194" s="25"/>
      <c r="M1194" s="26"/>
    </row>
    <row r="1195" spans="1:13" ht="25.5" x14ac:dyDescent="0.2">
      <c r="A1195" s="49" t="s">
        <v>1842</v>
      </c>
      <c r="B1195" s="26" t="s">
        <v>1843</v>
      </c>
      <c r="C1195" s="49" t="s">
        <v>1840</v>
      </c>
      <c r="D1195" s="26" t="s">
        <v>1841</v>
      </c>
      <c r="E1195" s="37">
        <v>0</v>
      </c>
      <c r="F1195" s="30">
        <f>IF(COUNTIF(Tableau8[Exclus], C1195) &gt; 0, 1, 0)</f>
        <v>0</v>
      </c>
      <c r="G1195" s="47"/>
      <c r="H1195" s="47" t="str">
        <f t="shared" si="36"/>
        <v>Non 2008</v>
      </c>
      <c r="I1195" s="47" t="str">
        <f t="shared" si="37"/>
        <v>Non 2025</v>
      </c>
      <c r="J1195" s="25" t="s">
        <v>19</v>
      </c>
      <c r="K1195" s="25"/>
      <c r="L1195" s="25"/>
      <c r="M1195" s="26" t="s">
        <v>2994</v>
      </c>
    </row>
    <row r="1196" spans="1:13" x14ac:dyDescent="0.2">
      <c r="A1196" s="49" t="s">
        <v>1844</v>
      </c>
      <c r="B1196" s="26" t="s">
        <v>1845</v>
      </c>
      <c r="C1196" s="49" t="s">
        <v>1840</v>
      </c>
      <c r="D1196" s="26" t="s">
        <v>1841</v>
      </c>
      <c r="E1196" s="25">
        <v>0</v>
      </c>
      <c r="F1196" s="30">
        <f>IF(COUNTIF(Tableau8[Exclus], C1196) &gt; 0, 1, 0)</f>
        <v>0</v>
      </c>
      <c r="G1196" s="47"/>
      <c r="H1196" s="47" t="str">
        <f t="shared" si="36"/>
        <v>Non 2008</v>
      </c>
      <c r="I1196" s="47" t="str">
        <f t="shared" si="37"/>
        <v>Non 2025</v>
      </c>
      <c r="J1196" s="25" t="s">
        <v>18</v>
      </c>
      <c r="K1196" s="25"/>
      <c r="L1196" s="25"/>
      <c r="M1196" s="25"/>
    </row>
    <row r="1197" spans="1:13" ht="25.5" x14ac:dyDescent="0.2">
      <c r="A1197" s="49" t="s">
        <v>1852</v>
      </c>
      <c r="B1197" s="26" t="s">
        <v>1853</v>
      </c>
      <c r="C1197" s="49" t="s">
        <v>1850</v>
      </c>
      <c r="D1197" s="26" t="s">
        <v>1851</v>
      </c>
      <c r="E1197" s="25">
        <v>0</v>
      </c>
      <c r="F1197" s="30">
        <f>IF(COUNTIF(Tableau8[Exclus], C1197) &gt; 0, 1, 0)</f>
        <v>0</v>
      </c>
      <c r="G1197" s="47"/>
      <c r="H1197" s="47" t="str">
        <f t="shared" si="36"/>
        <v>Non 2008</v>
      </c>
      <c r="I1197" s="47" t="str">
        <f t="shared" si="37"/>
        <v>Non 2025</v>
      </c>
      <c r="J1197" s="25" t="s">
        <v>18</v>
      </c>
      <c r="K1197" s="25"/>
      <c r="L1197" s="25"/>
      <c r="M1197" s="25"/>
    </row>
    <row r="1198" spans="1:13" ht="38.25" x14ac:dyDescent="0.2">
      <c r="A1198" s="49" t="s">
        <v>1848</v>
      </c>
      <c r="B1198" s="26" t="s">
        <v>1849</v>
      </c>
      <c r="C1198" s="49" t="s">
        <v>1846</v>
      </c>
      <c r="D1198" s="26" t="s">
        <v>1847</v>
      </c>
      <c r="E1198" s="37">
        <v>0</v>
      </c>
      <c r="F1198" s="30">
        <f>IF(COUNTIF(Tableau8[Exclus], C1198) &gt; 0, 1, 0)</f>
        <v>0</v>
      </c>
      <c r="G1198" s="47"/>
      <c r="H1198" s="47" t="str">
        <f t="shared" si="36"/>
        <v>Non 2008</v>
      </c>
      <c r="I1198" s="47" t="str">
        <f t="shared" si="37"/>
        <v>Non 2025</v>
      </c>
      <c r="J1198" s="25" t="s">
        <v>3</v>
      </c>
      <c r="K1198" s="25"/>
      <c r="L1198" s="25"/>
      <c r="M1198" s="26" t="s">
        <v>2994</v>
      </c>
    </row>
    <row r="1199" spans="1:13" ht="38.25" x14ac:dyDescent="0.2">
      <c r="A1199" s="49" t="s">
        <v>1854</v>
      </c>
      <c r="B1199" s="26" t="s">
        <v>1855</v>
      </c>
      <c r="C1199" s="49" t="s">
        <v>1850</v>
      </c>
      <c r="D1199" s="26" t="s">
        <v>1851</v>
      </c>
      <c r="E1199" s="37">
        <v>0</v>
      </c>
      <c r="F1199" s="30">
        <f>IF(COUNTIF(Tableau8[Exclus], C1199) &gt; 0, 1, 0)</f>
        <v>0</v>
      </c>
      <c r="G1199" s="47"/>
      <c r="H1199" s="47" t="str">
        <f t="shared" si="36"/>
        <v>Non 2008</v>
      </c>
      <c r="I1199" s="47" t="str">
        <f t="shared" si="37"/>
        <v>Non 2025</v>
      </c>
      <c r="J1199" s="25" t="s">
        <v>19</v>
      </c>
      <c r="K1199" s="25"/>
      <c r="L1199" s="25"/>
      <c r="M1199" s="26" t="s">
        <v>2994</v>
      </c>
    </row>
    <row r="1200" spans="1:13" x14ac:dyDescent="0.2">
      <c r="A1200" s="49" t="s">
        <v>1858</v>
      </c>
      <c r="B1200" s="26" t="s">
        <v>1859</v>
      </c>
      <c r="C1200" s="49" t="s">
        <v>1858</v>
      </c>
      <c r="D1200" s="26" t="s">
        <v>1859</v>
      </c>
      <c r="E1200" s="37">
        <v>0</v>
      </c>
      <c r="F1200" s="30">
        <f>IF(COUNTIF(Tableau8[Exclus], C1200) &gt; 0, 1, 0)</f>
        <v>0</v>
      </c>
      <c r="G1200" s="47"/>
      <c r="H1200" s="47" t="str">
        <f t="shared" si="36"/>
        <v>NACE 2008 existant</v>
      </c>
      <c r="I1200" s="47" t="str">
        <f t="shared" si="37"/>
        <v>Nace 2025 existant</v>
      </c>
      <c r="J1200" s="25" t="s">
        <v>3</v>
      </c>
      <c r="K1200" s="25"/>
      <c r="L1200" s="25"/>
      <c r="M1200" s="26"/>
    </row>
    <row r="1201" spans="1:13" ht="38.25" x14ac:dyDescent="0.2">
      <c r="A1201" s="50" t="s">
        <v>1860</v>
      </c>
      <c r="B1201" s="33" t="s">
        <v>2576</v>
      </c>
      <c r="C1201" s="50" t="s">
        <v>1860</v>
      </c>
      <c r="D1201" s="33" t="s">
        <v>2577</v>
      </c>
      <c r="E1201" s="39">
        <v>1</v>
      </c>
      <c r="F1201" s="34">
        <f>IF(COUNTIF(Tableau8[Exclus], C1201) &gt; 0, 1, 0)</f>
        <v>1</v>
      </c>
      <c r="G1201" s="76" t="str">
        <f>'NACE_ 2008 Exclus'!D222</f>
        <v>Exclus suite au Décret SESAM</v>
      </c>
      <c r="H1201" s="47" t="str">
        <f t="shared" si="36"/>
        <v>NACE 2008 existant</v>
      </c>
      <c r="I1201" s="47" t="str">
        <f t="shared" si="37"/>
        <v>Nace 2025 existant</v>
      </c>
      <c r="J1201" s="32" t="s">
        <v>3</v>
      </c>
      <c r="K1201" s="32"/>
      <c r="L1201" s="32"/>
      <c r="M1201" s="33"/>
    </row>
    <row r="1202" spans="1:13" ht="38.25" x14ac:dyDescent="0.2">
      <c r="A1202" s="49" t="s">
        <v>1860</v>
      </c>
      <c r="B1202" s="26" t="s">
        <v>1861</v>
      </c>
      <c r="C1202" s="49" t="s">
        <v>1862</v>
      </c>
      <c r="D1202" s="26" t="s">
        <v>1863</v>
      </c>
      <c r="E1202" s="25">
        <v>1</v>
      </c>
      <c r="F1202" s="30">
        <f>IF(COUNTIF(Tableau8[Exclus], C1202) &gt; 0, 1, 0)</f>
        <v>1</v>
      </c>
      <c r="G1202" s="75" t="str">
        <f>'NACE_ 2008 Exclus'!D223</f>
        <v>Exclus suite au Décret SESAM</v>
      </c>
      <c r="H1202" s="47" t="str">
        <f t="shared" si="36"/>
        <v>NACE 2008 existant</v>
      </c>
      <c r="I1202" s="47" t="str">
        <f t="shared" si="37"/>
        <v>Nace 2025 existant</v>
      </c>
      <c r="J1202" s="25" t="s">
        <v>18</v>
      </c>
      <c r="K1202" s="25"/>
      <c r="L1202" s="25"/>
      <c r="M1202" s="26" t="s">
        <v>2994</v>
      </c>
    </row>
    <row r="1203" spans="1:13" ht="25.5" x14ac:dyDescent="0.2">
      <c r="A1203" s="49" t="s">
        <v>1860</v>
      </c>
      <c r="B1203" s="26" t="s">
        <v>1861</v>
      </c>
      <c r="C1203" s="49" t="s">
        <v>1903</v>
      </c>
      <c r="D1203" s="26" t="s">
        <v>1904</v>
      </c>
      <c r="E1203" s="37">
        <v>1</v>
      </c>
      <c r="F1203" s="30">
        <f>IF(COUNTIF(Tableau8[Exclus], C1203) &gt; 0, 1, 0)</f>
        <v>1</v>
      </c>
      <c r="G1203" s="75" t="str">
        <f>'NACE_ 2008 Exclus'!D240</f>
        <v>Exclus suite au Décret SESAM</v>
      </c>
      <c r="H1203" s="47" t="str">
        <f t="shared" si="36"/>
        <v>NACE 2008 existant</v>
      </c>
      <c r="I1203" s="47" t="str">
        <f t="shared" si="37"/>
        <v>Nace 2025 existant</v>
      </c>
      <c r="J1203" s="25" t="s">
        <v>19</v>
      </c>
      <c r="K1203" s="25"/>
      <c r="L1203" s="25"/>
      <c r="M1203" s="26" t="s">
        <v>2994</v>
      </c>
    </row>
    <row r="1204" spans="1:13" ht="25.5" x14ac:dyDescent="0.2">
      <c r="A1204" s="49" t="s">
        <v>1860</v>
      </c>
      <c r="B1204" s="26" t="s">
        <v>1861</v>
      </c>
      <c r="C1204" s="49" t="s">
        <v>1908</v>
      </c>
      <c r="D1204" s="26" t="s">
        <v>1909</v>
      </c>
      <c r="E1204" s="25">
        <v>1</v>
      </c>
      <c r="F1204" s="30">
        <f>IF(COUNTIF(Tableau8[Exclus], C1204) &gt; 0, 1, 0)</f>
        <v>1</v>
      </c>
      <c r="G1204" s="75" t="str">
        <f>'NACE_ 2008 Exclus'!D242</f>
        <v>Exclus suite au Décret SESAM</v>
      </c>
      <c r="H1204" s="47" t="str">
        <f t="shared" si="36"/>
        <v>NACE 2008 existant</v>
      </c>
      <c r="I1204" s="47" t="str">
        <f t="shared" si="37"/>
        <v>Nace 2025 existant</v>
      </c>
      <c r="J1204" s="25" t="s">
        <v>18</v>
      </c>
      <c r="K1204" s="25"/>
      <c r="L1204" s="25"/>
      <c r="M1204" s="25"/>
    </row>
    <row r="1205" spans="1:13" ht="38.25" x14ac:dyDescent="0.2">
      <c r="A1205" s="49" t="s">
        <v>1862</v>
      </c>
      <c r="B1205" s="26" t="s">
        <v>1864</v>
      </c>
      <c r="C1205" s="49" t="s">
        <v>1862</v>
      </c>
      <c r="D1205" s="26" t="s">
        <v>2575</v>
      </c>
      <c r="E1205" s="37">
        <v>1</v>
      </c>
      <c r="F1205" s="30">
        <f>IF(COUNTIF(Tableau8[Exclus], C1205) &gt; 0, 1, 0)</f>
        <v>1</v>
      </c>
      <c r="G1205" s="75" t="str">
        <f>'NACE_ 2008 Exclus'!D223</f>
        <v>Exclus suite au Décret SESAM</v>
      </c>
      <c r="H1205" s="47" t="str">
        <f t="shared" si="36"/>
        <v>NACE 2008 existant</v>
      </c>
      <c r="I1205" s="47" t="str">
        <f t="shared" si="37"/>
        <v>Nace 2025 existant</v>
      </c>
      <c r="J1205" s="25" t="s">
        <v>19</v>
      </c>
      <c r="K1205" s="25"/>
      <c r="L1205" s="25"/>
      <c r="M1205" s="26"/>
    </row>
    <row r="1206" spans="1:13" ht="25.5" x14ac:dyDescent="0.2">
      <c r="A1206" s="49" t="s">
        <v>1862</v>
      </c>
      <c r="B1206" s="26" t="s">
        <v>1864</v>
      </c>
      <c r="C1206" s="49" t="s">
        <v>1903</v>
      </c>
      <c r="D1206" s="26" t="s">
        <v>1904</v>
      </c>
      <c r="E1206" s="25">
        <v>1</v>
      </c>
      <c r="F1206" s="30">
        <f>IF(COUNTIF(Tableau8[Exclus], C1206) &gt; 0, 1, 0)</f>
        <v>1</v>
      </c>
      <c r="G1206" s="75" t="str">
        <f>'NACE_ 2008 Exclus'!D240</f>
        <v>Exclus suite au Décret SESAM</v>
      </c>
      <c r="H1206" s="47" t="str">
        <f t="shared" si="36"/>
        <v>NACE 2008 existant</v>
      </c>
      <c r="I1206" s="47" t="str">
        <f t="shared" si="37"/>
        <v>Nace 2025 existant</v>
      </c>
      <c r="J1206" s="25" t="s">
        <v>18</v>
      </c>
      <c r="K1206" s="25"/>
      <c r="L1206" s="25"/>
      <c r="M1206" s="25"/>
    </row>
    <row r="1207" spans="1:13" ht="25.5" x14ac:dyDescent="0.2">
      <c r="A1207" s="49" t="s">
        <v>1865</v>
      </c>
      <c r="B1207" s="26" t="s">
        <v>1866</v>
      </c>
      <c r="C1207" s="49" t="s">
        <v>1865</v>
      </c>
      <c r="D1207" s="26" t="s">
        <v>1866</v>
      </c>
      <c r="E1207" s="37">
        <v>1</v>
      </c>
      <c r="F1207" s="30">
        <f>IF(COUNTIF(Tableau8[Exclus], C1207) &gt; 0, 1, 0)</f>
        <v>1</v>
      </c>
      <c r="G1207" s="75" t="str">
        <f>'NACE_ 2008 Exclus'!D224</f>
        <v>Exclus suite au Décret SESAM</v>
      </c>
      <c r="H1207" s="47" t="str">
        <f t="shared" si="36"/>
        <v>NACE 2008 existant</v>
      </c>
      <c r="I1207" s="47" t="str">
        <f t="shared" si="37"/>
        <v>Nace 2025 existant</v>
      </c>
      <c r="J1207" s="25" t="s">
        <v>3</v>
      </c>
      <c r="K1207" s="25"/>
      <c r="L1207" s="25"/>
      <c r="M1207" s="26"/>
    </row>
    <row r="1208" spans="1:13" ht="38.25" x14ac:dyDescent="0.2">
      <c r="A1208" s="49" t="s">
        <v>1873</v>
      </c>
      <c r="B1208" s="26" t="s">
        <v>1872</v>
      </c>
      <c r="C1208" s="49" t="s">
        <v>1871</v>
      </c>
      <c r="D1208" s="26" t="s">
        <v>1872</v>
      </c>
      <c r="E1208" s="37">
        <v>1</v>
      </c>
      <c r="F1208" s="30">
        <f>IF(COUNTIF(Tableau8[Exclus], C1208) &gt; 0, 1, 0)</f>
        <v>1</v>
      </c>
      <c r="G1208" s="75" t="str">
        <f>'NACE_ 2008 Exclus'!D226</f>
        <v>Exclus suite au Décret SESAM</v>
      </c>
      <c r="H1208" s="47" t="str">
        <f t="shared" si="36"/>
        <v>Non 2008</v>
      </c>
      <c r="I1208" s="47" t="str">
        <f t="shared" si="37"/>
        <v>Non 2025</v>
      </c>
      <c r="J1208" s="25" t="s">
        <v>3</v>
      </c>
      <c r="K1208" s="25"/>
      <c r="L1208" s="25"/>
      <c r="M1208" s="26" t="s">
        <v>2994</v>
      </c>
    </row>
    <row r="1209" spans="1:13" ht="25.5" x14ac:dyDescent="0.2">
      <c r="A1209" s="49" t="s">
        <v>1876</v>
      </c>
      <c r="B1209" s="26" t="s">
        <v>1875</v>
      </c>
      <c r="C1209" s="49" t="s">
        <v>1874</v>
      </c>
      <c r="D1209" s="26" t="s">
        <v>1875</v>
      </c>
      <c r="E1209" s="37">
        <v>1</v>
      </c>
      <c r="F1209" s="30">
        <f>IF(COUNTIF(Tableau8[Exclus], C1209) &gt; 0, 1, 0)</f>
        <v>1</v>
      </c>
      <c r="G1209" s="75" t="str">
        <f>'NACE_ 2008 Exclus'!D227</f>
        <v>Exclus suite au Décret SESAM</v>
      </c>
      <c r="H1209" s="47" t="str">
        <f t="shared" si="36"/>
        <v>Non 2008</v>
      </c>
      <c r="I1209" s="47" t="str">
        <f t="shared" si="37"/>
        <v>Non 2025</v>
      </c>
      <c r="J1209" s="25" t="s">
        <v>3</v>
      </c>
      <c r="K1209" s="25"/>
      <c r="L1209" s="25"/>
      <c r="M1209" s="26" t="s">
        <v>2994</v>
      </c>
    </row>
    <row r="1210" spans="1:13" ht="38.25" x14ac:dyDescent="0.2">
      <c r="A1210" s="49" t="s">
        <v>1879</v>
      </c>
      <c r="B1210" s="26" t="s">
        <v>1878</v>
      </c>
      <c r="C1210" s="49" t="s">
        <v>1877</v>
      </c>
      <c r="D1210" s="26" t="s">
        <v>1878</v>
      </c>
      <c r="E1210" s="37">
        <v>1</v>
      </c>
      <c r="F1210" s="30">
        <f>IF(COUNTIF(Tableau8[Exclus], C1210) &gt; 0, 1, 0)</f>
        <v>1</v>
      </c>
      <c r="G1210" s="75" t="str">
        <f>'NACE_ 2008 Exclus'!D228</f>
        <v>Exclus suite au Décret SESAM</v>
      </c>
      <c r="H1210" s="47" t="str">
        <f t="shared" si="36"/>
        <v>Non 2008</v>
      </c>
      <c r="I1210" s="47" t="str">
        <f t="shared" si="37"/>
        <v>Non 2025</v>
      </c>
      <c r="J1210" s="25" t="s">
        <v>3</v>
      </c>
      <c r="K1210" s="25"/>
      <c r="L1210" s="25"/>
      <c r="M1210" s="26" t="s">
        <v>2994</v>
      </c>
    </row>
    <row r="1211" spans="1:13" ht="25.5" x14ac:dyDescent="0.2">
      <c r="A1211" s="49" t="s">
        <v>1882</v>
      </c>
      <c r="B1211" s="26" t="s">
        <v>1881</v>
      </c>
      <c r="C1211" s="49" t="s">
        <v>1880</v>
      </c>
      <c r="D1211" s="26" t="s">
        <v>1881</v>
      </c>
      <c r="E1211" s="37">
        <v>1</v>
      </c>
      <c r="F1211" s="30">
        <f>IF(COUNTIF(Tableau8[Exclus], C1211) &gt; 0, 1, 0)</f>
        <v>1</v>
      </c>
      <c r="G1211" s="75" t="str">
        <f>'NACE_ 2008 Exclus'!D229</f>
        <v>Exclus suite au Décret SESAM</v>
      </c>
      <c r="H1211" s="47" t="str">
        <f t="shared" si="36"/>
        <v>Non 2008</v>
      </c>
      <c r="I1211" s="47" t="str">
        <f t="shared" si="37"/>
        <v>Non 2025</v>
      </c>
      <c r="J1211" s="25" t="s">
        <v>3</v>
      </c>
      <c r="K1211" s="25"/>
      <c r="L1211" s="25"/>
      <c r="M1211" s="26" t="s">
        <v>2994</v>
      </c>
    </row>
    <row r="1212" spans="1:13" ht="25.5" x14ac:dyDescent="0.2">
      <c r="A1212" s="49" t="s">
        <v>1885</v>
      </c>
      <c r="B1212" s="26" t="s">
        <v>1884</v>
      </c>
      <c r="C1212" s="49" t="s">
        <v>1883</v>
      </c>
      <c r="D1212" s="26" t="s">
        <v>1884</v>
      </c>
      <c r="E1212" s="37">
        <v>1</v>
      </c>
      <c r="F1212" s="30">
        <f>IF(COUNTIF(Tableau8[Exclus], C1212) &gt; 0, 1, 0)</f>
        <v>1</v>
      </c>
      <c r="G1212" s="75" t="str">
        <f>'NACE_ 2008 Exclus'!D230</f>
        <v>Exclus suite au Décret SESAM</v>
      </c>
      <c r="H1212" s="47" t="str">
        <f t="shared" si="36"/>
        <v>Non 2008</v>
      </c>
      <c r="I1212" s="47" t="str">
        <f t="shared" si="37"/>
        <v>Non 2025</v>
      </c>
      <c r="J1212" s="25" t="s">
        <v>3</v>
      </c>
      <c r="K1212" s="25"/>
      <c r="L1212" s="25"/>
      <c r="M1212" s="26" t="s">
        <v>2994</v>
      </c>
    </row>
    <row r="1213" spans="1:13" ht="25.5" x14ac:dyDescent="0.2">
      <c r="A1213" s="49" t="s">
        <v>1888</v>
      </c>
      <c r="B1213" s="26" t="s">
        <v>1887</v>
      </c>
      <c r="C1213" s="49" t="s">
        <v>1886</v>
      </c>
      <c r="D1213" s="26" t="s">
        <v>1887</v>
      </c>
      <c r="E1213" s="37">
        <v>1</v>
      </c>
      <c r="F1213" s="30">
        <f>IF(COUNTIF(Tableau8[Exclus], C1213) &gt; 0, 1, 0)</f>
        <v>1</v>
      </c>
      <c r="G1213" s="75" t="str">
        <f>'NACE_ 2008 Exclus'!D231</f>
        <v>Exclus suite au Décret SESAM</v>
      </c>
      <c r="H1213" s="47" t="str">
        <f t="shared" si="36"/>
        <v>Non 2008</v>
      </c>
      <c r="I1213" s="47" t="str">
        <f t="shared" si="37"/>
        <v>Non 2025</v>
      </c>
      <c r="J1213" s="25" t="s">
        <v>3</v>
      </c>
      <c r="K1213" s="25"/>
      <c r="L1213" s="25"/>
      <c r="M1213" s="26" t="s">
        <v>2994</v>
      </c>
    </row>
    <row r="1214" spans="1:13" ht="25.5" x14ac:dyDescent="0.2">
      <c r="A1214" s="49" t="s">
        <v>1869</v>
      </c>
      <c r="B1214" s="26" t="s">
        <v>1870</v>
      </c>
      <c r="C1214" s="49" t="s">
        <v>1867</v>
      </c>
      <c r="D1214" s="26" t="s">
        <v>1868</v>
      </c>
      <c r="E1214" s="37">
        <v>1</v>
      </c>
      <c r="F1214" s="30">
        <f>IF(COUNTIF(Tableau8[Exclus], C1214) &gt; 0, 1, 0)</f>
        <v>1</v>
      </c>
      <c r="G1214" s="75" t="str">
        <f>'NACE_ 2008 Exclus'!D225</f>
        <v>Exclus suite au Décret SESAM</v>
      </c>
      <c r="H1214" s="47" t="str">
        <f t="shared" si="36"/>
        <v>Non 2008</v>
      </c>
      <c r="I1214" s="47" t="str">
        <f t="shared" si="37"/>
        <v>Non 2025</v>
      </c>
      <c r="J1214" s="25" t="s">
        <v>3</v>
      </c>
      <c r="K1214" s="25"/>
      <c r="L1214" s="25"/>
      <c r="M1214" s="26" t="s">
        <v>2994</v>
      </c>
    </row>
    <row r="1215" spans="1:13" ht="25.5" x14ac:dyDescent="0.2">
      <c r="A1215" s="49" t="s">
        <v>1869</v>
      </c>
      <c r="B1215" s="26" t="s">
        <v>1870</v>
      </c>
      <c r="C1215" s="49" t="s">
        <v>1889</v>
      </c>
      <c r="D1215" s="26" t="s">
        <v>1870</v>
      </c>
      <c r="E1215" s="37">
        <v>1</v>
      </c>
      <c r="F1215" s="30">
        <f>IF(COUNTIF(Tableau8[Exclus], C1215) &gt; 0, 1, 0)</f>
        <v>1</v>
      </c>
      <c r="G1215" s="75" t="str">
        <f>'NACE_ 2008 Exclus'!D232</f>
        <v>Exclus suite au Décret SESAM</v>
      </c>
      <c r="H1215" s="47" t="str">
        <f t="shared" si="36"/>
        <v>Non 2008</v>
      </c>
      <c r="I1215" s="47" t="str">
        <f t="shared" si="37"/>
        <v>Non 2025</v>
      </c>
      <c r="J1215" s="25" t="s">
        <v>3</v>
      </c>
      <c r="K1215" s="25"/>
      <c r="L1215" s="25"/>
      <c r="M1215" s="26" t="s">
        <v>2994</v>
      </c>
    </row>
    <row r="1216" spans="1:13" ht="25.5" x14ac:dyDescent="0.2">
      <c r="A1216" s="49" t="s">
        <v>1890</v>
      </c>
      <c r="B1216" s="26" t="s">
        <v>2574</v>
      </c>
      <c r="C1216" s="49" t="s">
        <v>1890</v>
      </c>
      <c r="D1216" s="26" t="s">
        <v>1891</v>
      </c>
      <c r="E1216" s="37">
        <v>1</v>
      </c>
      <c r="F1216" s="30">
        <f>IF(COUNTIF(Tableau8[Exclus], C1216) &gt; 0, 1, 0)</f>
        <v>1</v>
      </c>
      <c r="G1216" s="75" t="str">
        <f>'NACE_ 2008 Exclus'!D233</f>
        <v>Exclus suite au Décret SESAM</v>
      </c>
      <c r="H1216" s="47" t="str">
        <f t="shared" si="36"/>
        <v>NACE 2008 existant</v>
      </c>
      <c r="I1216" s="47" t="str">
        <f t="shared" si="37"/>
        <v>Nace 2025 existant</v>
      </c>
      <c r="J1216" s="25" t="s">
        <v>3</v>
      </c>
      <c r="K1216" s="25"/>
      <c r="L1216" s="25"/>
      <c r="M1216" s="26"/>
    </row>
    <row r="1217" spans="1:13" ht="38.25" x14ac:dyDescent="0.2">
      <c r="A1217" s="49" t="s">
        <v>1892</v>
      </c>
      <c r="B1217" s="26" t="s">
        <v>2573</v>
      </c>
      <c r="C1217" s="49" t="s">
        <v>1892</v>
      </c>
      <c r="D1217" s="26" t="s">
        <v>1893</v>
      </c>
      <c r="E1217" s="37">
        <v>1</v>
      </c>
      <c r="F1217" s="30">
        <f>IF(COUNTIF(Tableau8[Exclus], C1217) &gt; 0, 1, 0)</f>
        <v>1</v>
      </c>
      <c r="G1217" s="75" t="str">
        <f>'NACE_ 2008 Exclus'!D234</f>
        <v>Exclus suite au Décret SESAM</v>
      </c>
      <c r="H1217" s="47" t="str">
        <f t="shared" si="36"/>
        <v>NACE 2008 existant</v>
      </c>
      <c r="I1217" s="47" t="str">
        <f t="shared" si="37"/>
        <v>Nace 2025 existant</v>
      </c>
      <c r="J1217" s="25" t="s">
        <v>3</v>
      </c>
      <c r="K1217" s="25"/>
      <c r="L1217" s="25"/>
      <c r="M1217" s="26"/>
    </row>
    <row r="1218" spans="1:13" ht="25.5" x14ac:dyDescent="0.2">
      <c r="A1218" s="49" t="s">
        <v>1894</v>
      </c>
      <c r="B1218" s="26" t="s">
        <v>2572</v>
      </c>
      <c r="C1218" s="49" t="s">
        <v>1894</v>
      </c>
      <c r="D1218" s="26" t="s">
        <v>2571</v>
      </c>
      <c r="E1218" s="37">
        <v>1</v>
      </c>
      <c r="F1218" s="30">
        <f>IF(COUNTIF(Tableau8[Exclus], C1218) &gt; 0, 1, 0)</f>
        <v>1</v>
      </c>
      <c r="G1218" s="75" t="str">
        <f>'NACE_ 2008 Exclus'!D235</f>
        <v>Exclus suite au Décret SESAM</v>
      </c>
      <c r="H1218" s="47" t="str">
        <f t="shared" ref="H1218:H1281" si="38">IF(COUNTIF($C$1:$C$2000,A1218)&gt;0,"NACE 2008 existant","Non 2008")</f>
        <v>NACE 2008 existant</v>
      </c>
      <c r="I1218" s="47" t="str">
        <f t="shared" ref="I1218:I1281" si="39">IF(COUNTIF($A$1:$A$2000,$C1218)&gt;0,"Nace 2025 existant","Non 2025")</f>
        <v>Nace 2025 existant</v>
      </c>
      <c r="J1218" s="25" t="s">
        <v>3</v>
      </c>
      <c r="K1218" s="25"/>
      <c r="L1218" s="25"/>
      <c r="M1218" s="26"/>
    </row>
    <row r="1219" spans="1:13" ht="25.5" x14ac:dyDescent="0.2">
      <c r="A1219" s="49" t="s">
        <v>1895</v>
      </c>
      <c r="B1219" s="26" t="s">
        <v>1896</v>
      </c>
      <c r="C1219" s="49" t="s">
        <v>1895</v>
      </c>
      <c r="D1219" s="26" t="s">
        <v>1896</v>
      </c>
      <c r="E1219" s="37">
        <v>1</v>
      </c>
      <c r="F1219" s="30">
        <f>IF(COUNTIF(Tableau8[Exclus], C1219) &gt; 0, 1, 0)</f>
        <v>1</v>
      </c>
      <c r="G1219" s="75" t="str">
        <f>'NACE_ 2008 Exclus'!D236</f>
        <v>Exclus suite au Décret SESAM</v>
      </c>
      <c r="H1219" s="47" t="str">
        <f t="shared" si="38"/>
        <v>NACE 2008 existant</v>
      </c>
      <c r="I1219" s="47" t="str">
        <f t="shared" si="39"/>
        <v>Nace 2025 existant</v>
      </c>
      <c r="J1219" s="25" t="s">
        <v>3</v>
      </c>
      <c r="K1219" s="25"/>
      <c r="L1219" s="25"/>
      <c r="M1219" s="26"/>
    </row>
    <row r="1220" spans="1:13" ht="25.5" x14ac:dyDescent="0.2">
      <c r="A1220" s="49" t="s">
        <v>1897</v>
      </c>
      <c r="B1220" s="26" t="s">
        <v>1898</v>
      </c>
      <c r="C1220" s="49" t="s">
        <v>1897</v>
      </c>
      <c r="D1220" s="26" t="s">
        <v>1898</v>
      </c>
      <c r="E1220" s="37">
        <v>1</v>
      </c>
      <c r="F1220" s="30">
        <f>IF(COUNTIF(Tableau8[Exclus], C1220) &gt; 0, 1, 0)</f>
        <v>1</v>
      </c>
      <c r="G1220" s="75" t="str">
        <f>'NACE_ 2008 Exclus'!D237</f>
        <v>Exclus suite au Décret SESAM</v>
      </c>
      <c r="H1220" s="47" t="str">
        <f t="shared" si="38"/>
        <v>NACE 2008 existant</v>
      </c>
      <c r="I1220" s="47" t="str">
        <f t="shared" si="39"/>
        <v>Nace 2025 existant</v>
      </c>
      <c r="J1220" s="25" t="s">
        <v>3</v>
      </c>
      <c r="K1220" s="25"/>
      <c r="L1220" s="25"/>
      <c r="M1220" s="26"/>
    </row>
    <row r="1221" spans="1:13" ht="38.25" x14ac:dyDescent="0.2">
      <c r="A1221" s="49" t="s">
        <v>1899</v>
      </c>
      <c r="B1221" s="26" t="s">
        <v>1900</v>
      </c>
      <c r="C1221" s="49" t="s">
        <v>1899</v>
      </c>
      <c r="D1221" s="26" t="s">
        <v>1900</v>
      </c>
      <c r="E1221" s="37">
        <v>1</v>
      </c>
      <c r="F1221" s="30">
        <f>IF(COUNTIF(Tableau8[Exclus], C1221) &gt; 0, 1, 0)</f>
        <v>1</v>
      </c>
      <c r="G1221" s="75" t="str">
        <f>'NACE_ 2008 Exclus'!D238</f>
        <v>Exclus suite au Décret SESAM</v>
      </c>
      <c r="H1221" s="47" t="str">
        <f t="shared" si="38"/>
        <v>NACE 2008 existant</v>
      </c>
      <c r="I1221" s="47" t="str">
        <f t="shared" si="39"/>
        <v>Nace 2025 existant</v>
      </c>
      <c r="J1221" s="25" t="s">
        <v>3</v>
      </c>
      <c r="K1221" s="25"/>
      <c r="L1221" s="25"/>
      <c r="M1221" s="26"/>
    </row>
    <row r="1222" spans="1:13" x14ac:dyDescent="0.2">
      <c r="A1222" s="49" t="s">
        <v>1901</v>
      </c>
      <c r="B1222" s="26" t="s">
        <v>1902</v>
      </c>
      <c r="C1222" s="49" t="s">
        <v>1901</v>
      </c>
      <c r="D1222" s="26" t="s">
        <v>1902</v>
      </c>
      <c r="E1222" s="37">
        <v>1</v>
      </c>
      <c r="F1222" s="30">
        <f>IF(COUNTIF(Tableau8[Exclus], C1222) &gt; 0, 1, 0)</f>
        <v>1</v>
      </c>
      <c r="G1222" s="75" t="str">
        <f>'NACE_ 2008 Exclus'!D239</f>
        <v>Exclus suite au Décret SESAM</v>
      </c>
      <c r="H1222" s="47" t="str">
        <f t="shared" si="38"/>
        <v>NACE 2008 existant</v>
      </c>
      <c r="I1222" s="47" t="str">
        <f t="shared" si="39"/>
        <v>Nace 2025 existant</v>
      </c>
      <c r="J1222" s="25" t="s">
        <v>3</v>
      </c>
      <c r="K1222" s="25"/>
      <c r="L1222" s="25"/>
      <c r="M1222" s="26"/>
    </row>
    <row r="1223" spans="1:13" ht="25.5" x14ac:dyDescent="0.2">
      <c r="A1223" s="49" t="s">
        <v>1903</v>
      </c>
      <c r="B1223" s="26" t="s">
        <v>1905</v>
      </c>
      <c r="C1223" s="49" t="s">
        <v>1903</v>
      </c>
      <c r="D1223" s="26" t="s">
        <v>2570</v>
      </c>
      <c r="E1223" s="25">
        <v>1</v>
      </c>
      <c r="F1223" s="30">
        <f>IF(COUNTIF(Tableau8[Exclus], C1223) &gt; 0, 1, 0)</f>
        <v>1</v>
      </c>
      <c r="G1223" s="75" t="str">
        <f>'NACE_ 2008 Exclus'!D240</f>
        <v>Exclus suite au Décret SESAM</v>
      </c>
      <c r="H1223" s="47" t="str">
        <f t="shared" si="38"/>
        <v>NACE 2008 existant</v>
      </c>
      <c r="I1223" s="47" t="str">
        <f t="shared" si="39"/>
        <v>Nace 2025 existant</v>
      </c>
      <c r="J1223" s="25" t="s">
        <v>18</v>
      </c>
      <c r="K1223" s="25"/>
      <c r="L1223" s="25"/>
      <c r="M1223" s="25"/>
    </row>
    <row r="1224" spans="1:13" ht="25.5" x14ac:dyDescent="0.2">
      <c r="A1224" s="49" t="s">
        <v>1906</v>
      </c>
      <c r="B1224" s="26" t="s">
        <v>2569</v>
      </c>
      <c r="C1224" s="49" t="s">
        <v>1906</v>
      </c>
      <c r="D1224" s="26" t="s">
        <v>1907</v>
      </c>
      <c r="E1224" s="46">
        <v>1</v>
      </c>
      <c r="F1224" s="30">
        <f>IF(COUNTIF(Tableau8[Exclus], C1224) &gt; 0, 1, 0)</f>
        <v>1</v>
      </c>
      <c r="G1224" s="75" t="str">
        <f>'NACE_ 2008 Exclus'!D241</f>
        <v>Exclus suite au Décret SESAM</v>
      </c>
      <c r="H1224" s="47" t="str">
        <f t="shared" si="38"/>
        <v>NACE 2008 existant</v>
      </c>
      <c r="I1224" s="47" t="str">
        <f t="shared" si="39"/>
        <v>Nace 2025 existant</v>
      </c>
      <c r="J1224" s="25" t="s">
        <v>3</v>
      </c>
      <c r="K1224" s="25"/>
      <c r="L1224" s="25"/>
      <c r="M1224" s="26"/>
    </row>
    <row r="1225" spans="1:13" ht="25.5" x14ac:dyDescent="0.2">
      <c r="A1225" s="49" t="s">
        <v>1908</v>
      </c>
      <c r="B1225" s="26" t="s">
        <v>1909</v>
      </c>
      <c r="C1225" s="49" t="s">
        <v>1908</v>
      </c>
      <c r="D1225" s="26" t="s">
        <v>1909</v>
      </c>
      <c r="E1225" s="37">
        <v>1</v>
      </c>
      <c r="F1225" s="30">
        <f>IF(COUNTIF(Tableau8[Exclus], C1225) &gt; 0, 1, 0)</f>
        <v>1</v>
      </c>
      <c r="G1225" s="75" t="str">
        <f>'NACE_ 2008 Exclus'!D242</f>
        <v>Exclus suite au Décret SESAM</v>
      </c>
      <c r="H1225" s="47" t="str">
        <f t="shared" si="38"/>
        <v>NACE 2008 existant</v>
      </c>
      <c r="I1225" s="47" t="str">
        <f t="shared" si="39"/>
        <v>Nace 2025 existant</v>
      </c>
      <c r="J1225" s="25" t="s">
        <v>19</v>
      </c>
      <c r="K1225" s="25"/>
      <c r="L1225" s="25"/>
      <c r="M1225" s="26"/>
    </row>
    <row r="1226" spans="1:13" ht="38.25" x14ac:dyDescent="0.2">
      <c r="A1226" s="49" t="s">
        <v>1910</v>
      </c>
      <c r="B1226" s="26" t="s">
        <v>2568</v>
      </c>
      <c r="C1226" s="49" t="s">
        <v>1910</v>
      </c>
      <c r="D1226" s="26" t="s">
        <v>1911</v>
      </c>
      <c r="E1226" s="37">
        <v>0</v>
      </c>
      <c r="F1226" s="30">
        <f>IF(COUNTIF(Tableau8[Exclus], C1226) &gt; 0, 1, 0)</f>
        <v>0</v>
      </c>
      <c r="G1226" s="47"/>
      <c r="H1226" s="47" t="str">
        <f t="shared" si="38"/>
        <v>NACE 2008 existant</v>
      </c>
      <c r="I1226" s="47" t="str">
        <f t="shared" si="39"/>
        <v>Nace 2025 existant</v>
      </c>
      <c r="J1226" s="25" t="s">
        <v>3</v>
      </c>
      <c r="K1226" s="25"/>
      <c r="L1226" s="25"/>
      <c r="M1226" s="26"/>
    </row>
    <row r="1227" spans="1:13" ht="38.25" x14ac:dyDescent="0.2">
      <c r="A1227" s="49" t="s">
        <v>1923</v>
      </c>
      <c r="B1227" s="26" t="s">
        <v>1924</v>
      </c>
      <c r="C1227" s="49" t="s">
        <v>1919</v>
      </c>
      <c r="D1227" s="26" t="s">
        <v>1920</v>
      </c>
      <c r="E1227" s="25">
        <v>0</v>
      </c>
      <c r="F1227" s="30">
        <f>IF(COUNTIF(Tableau8[Exclus], C1227) &gt; 0, 1, 0)</f>
        <v>1</v>
      </c>
      <c r="G1227" s="75" t="str">
        <f>'NACE_ 2008 Exclus'!D243</f>
        <v>Exclus suite au Décret SESAM sauf si activités exercées par parcs d'attraction et exploitations touristiques</v>
      </c>
      <c r="H1227" s="47" t="str">
        <f t="shared" si="38"/>
        <v>Non 2008</v>
      </c>
      <c r="I1227" s="47" t="str">
        <f t="shared" si="39"/>
        <v>Nace 2025 existant</v>
      </c>
      <c r="J1227" s="25" t="s">
        <v>18</v>
      </c>
      <c r="K1227" s="25"/>
      <c r="L1227" s="25"/>
      <c r="M1227" s="25"/>
    </row>
    <row r="1228" spans="1:13" ht="38.25" x14ac:dyDescent="0.2">
      <c r="A1228" s="49" t="s">
        <v>1923</v>
      </c>
      <c r="B1228" s="26" t="s">
        <v>1924</v>
      </c>
      <c r="C1228" s="49" t="s">
        <v>1929</v>
      </c>
      <c r="D1228" s="26" t="s">
        <v>1930</v>
      </c>
      <c r="E1228" s="25">
        <v>1</v>
      </c>
      <c r="F1228" s="30">
        <f>IF(COUNTIF(Tableau8[Exclus], C1228) &gt; 0, 1, 0)</f>
        <v>1</v>
      </c>
      <c r="G1228" s="75" t="str">
        <f>'NACE_ 2008 Exclus'!D246</f>
        <v>Exclus suite au Décret SESAM sauf si activités exercées par parcs d'attraction et exploitations touristiques</v>
      </c>
      <c r="H1228" s="47" t="str">
        <f t="shared" si="38"/>
        <v>Non 2008</v>
      </c>
      <c r="I1228" s="47" t="str">
        <f t="shared" si="39"/>
        <v>Nace 2025 existant</v>
      </c>
      <c r="J1228" s="25" t="s">
        <v>18</v>
      </c>
      <c r="K1228" s="25"/>
      <c r="L1228" s="25"/>
      <c r="M1228" s="25"/>
    </row>
    <row r="1229" spans="1:13" ht="38.25" x14ac:dyDescent="0.2">
      <c r="A1229" s="49" t="s">
        <v>1923</v>
      </c>
      <c r="B1229" s="26" t="s">
        <v>1924</v>
      </c>
      <c r="C1229" s="49" t="s">
        <v>1972</v>
      </c>
      <c r="D1229" s="26" t="s">
        <v>1973</v>
      </c>
      <c r="E1229" s="25">
        <v>0</v>
      </c>
      <c r="F1229" s="30">
        <f>IF(COUNTIF(Tableau8[Exclus], C1229) &gt; 0, 1, 0)</f>
        <v>0</v>
      </c>
      <c r="G1229" s="47"/>
      <c r="H1229" s="47" t="str">
        <f t="shared" si="38"/>
        <v>Non 2008</v>
      </c>
      <c r="I1229" s="47" t="str">
        <f t="shared" si="39"/>
        <v>Nace 2025 existant</v>
      </c>
      <c r="J1229" s="25" t="s">
        <v>18</v>
      </c>
      <c r="K1229" s="25"/>
      <c r="L1229" s="25"/>
      <c r="M1229" s="25"/>
    </row>
    <row r="1230" spans="1:13" ht="51" x14ac:dyDescent="0.2">
      <c r="A1230" s="49" t="s">
        <v>1978</v>
      </c>
      <c r="B1230" s="26" t="s">
        <v>1979</v>
      </c>
      <c r="C1230" s="49" t="s">
        <v>1972</v>
      </c>
      <c r="D1230" s="26" t="s">
        <v>1973</v>
      </c>
      <c r="E1230" s="25">
        <v>0</v>
      </c>
      <c r="F1230" s="30">
        <f>IF(COUNTIF(Tableau8[Exclus], C1230) &gt; 0, 1, 0)</f>
        <v>0</v>
      </c>
      <c r="G1230" s="47"/>
      <c r="H1230" s="47" t="str">
        <f t="shared" si="38"/>
        <v>Non 2008</v>
      </c>
      <c r="I1230" s="47" t="str">
        <f t="shared" si="39"/>
        <v>Nace 2025 existant</v>
      </c>
      <c r="J1230" s="25" t="s">
        <v>18</v>
      </c>
      <c r="K1230" s="25"/>
      <c r="L1230" s="25"/>
      <c r="M1230" s="25"/>
    </row>
    <row r="1231" spans="1:13" ht="25.5" x14ac:dyDescent="0.2">
      <c r="A1231" s="49" t="s">
        <v>1912</v>
      </c>
      <c r="B1231" s="26" t="s">
        <v>1913</v>
      </c>
      <c r="C1231" s="49" t="s">
        <v>1912</v>
      </c>
      <c r="D1231" s="26" t="s">
        <v>1913</v>
      </c>
      <c r="E1231" s="37">
        <v>0</v>
      </c>
      <c r="F1231" s="30">
        <f>IF(COUNTIF(Tableau8[Exclus], C1231) &gt; 0, 1, 0)</f>
        <v>0</v>
      </c>
      <c r="G1231" s="47"/>
      <c r="H1231" s="47" t="str">
        <f t="shared" si="38"/>
        <v>NACE 2008 existant</v>
      </c>
      <c r="I1231" s="47" t="str">
        <f t="shared" si="39"/>
        <v>Nace 2025 existant</v>
      </c>
      <c r="J1231" s="25" t="s">
        <v>3</v>
      </c>
      <c r="K1231" s="25"/>
      <c r="L1231" s="25"/>
      <c r="M1231" s="26"/>
    </row>
    <row r="1232" spans="1:13" ht="38.25" x14ac:dyDescent="0.2">
      <c r="A1232" s="49" t="s">
        <v>1914</v>
      </c>
      <c r="B1232" s="26" t="s">
        <v>2567</v>
      </c>
      <c r="C1232" s="49" t="s">
        <v>1914</v>
      </c>
      <c r="D1232" s="26" t="s">
        <v>1915</v>
      </c>
      <c r="E1232" s="37">
        <v>0</v>
      </c>
      <c r="F1232" s="30">
        <f>IF(COUNTIF(Tableau8[Exclus], C1232) &gt; 0, 1, 0)</f>
        <v>0</v>
      </c>
      <c r="G1232" s="47"/>
      <c r="H1232" s="47" t="str">
        <f t="shared" si="38"/>
        <v>NACE 2008 existant</v>
      </c>
      <c r="I1232" s="47" t="str">
        <f t="shared" si="39"/>
        <v>Nace 2025 existant</v>
      </c>
      <c r="J1232" s="25" t="s">
        <v>3</v>
      </c>
      <c r="K1232" s="25"/>
      <c r="L1232" s="25"/>
      <c r="M1232" s="26"/>
    </row>
    <row r="1233" spans="1:13" ht="38.25" x14ac:dyDescent="0.2">
      <c r="A1233" s="49" t="s">
        <v>1914</v>
      </c>
      <c r="B1233" s="26" t="s">
        <v>1916</v>
      </c>
      <c r="C1233" s="49" t="s">
        <v>1917</v>
      </c>
      <c r="D1233" s="26" t="s">
        <v>1918</v>
      </c>
      <c r="E1233" s="37">
        <v>0</v>
      </c>
      <c r="F1233" s="30">
        <f>IF(COUNTIF(Tableau8[Exclus], C1233) &gt; 0, 1, 0)</f>
        <v>0</v>
      </c>
      <c r="G1233" s="47"/>
      <c r="H1233" s="47" t="str">
        <f t="shared" si="38"/>
        <v>NACE 2008 existant</v>
      </c>
      <c r="I1233" s="47" t="str">
        <f t="shared" si="39"/>
        <v>Non 2025</v>
      </c>
      <c r="J1233" s="25" t="s">
        <v>3</v>
      </c>
      <c r="K1233" s="25"/>
      <c r="L1233" s="25"/>
      <c r="M1233" s="26" t="s">
        <v>2994</v>
      </c>
    </row>
    <row r="1234" spans="1:13" ht="38.25" x14ac:dyDescent="0.2">
      <c r="A1234" s="49" t="s">
        <v>1919</v>
      </c>
      <c r="B1234" s="26" t="s">
        <v>2566</v>
      </c>
      <c r="C1234" s="49" t="s">
        <v>1919</v>
      </c>
      <c r="D1234" s="26" t="s">
        <v>1920</v>
      </c>
      <c r="E1234" s="37">
        <v>1</v>
      </c>
      <c r="F1234" s="30">
        <f>IF(COUNTIF(Tableau8[Exclus], C1234) &gt; 0, 1, 0)</f>
        <v>1</v>
      </c>
      <c r="G1234" s="75" t="str">
        <f>'NACE_ 2008 Exclus'!D243</f>
        <v>Exclus suite au Décret SESAM sauf si activités exercées par parcs d'attraction et exploitations touristiques</v>
      </c>
      <c r="H1234" s="47" t="str">
        <f t="shared" si="38"/>
        <v>NACE 2008 existant</v>
      </c>
      <c r="I1234" s="47" t="str">
        <f t="shared" si="39"/>
        <v>Nace 2025 existant</v>
      </c>
      <c r="J1234" s="25" t="s">
        <v>19</v>
      </c>
      <c r="K1234" s="25"/>
      <c r="L1234" s="25"/>
      <c r="M1234" s="26"/>
    </row>
    <row r="1235" spans="1:13" ht="38.25" x14ac:dyDescent="0.2">
      <c r="A1235" s="49" t="s">
        <v>1925</v>
      </c>
      <c r="B1235" s="26" t="s">
        <v>2565</v>
      </c>
      <c r="C1235" s="49" t="s">
        <v>1925</v>
      </c>
      <c r="D1235" s="26" t="s">
        <v>1926</v>
      </c>
      <c r="E1235" s="37">
        <v>1</v>
      </c>
      <c r="F1235" s="30">
        <f>IF(COUNTIF(Tableau8[Exclus], C1235) &gt; 0, 1, 0)</f>
        <v>1</v>
      </c>
      <c r="G1235" s="75" t="str">
        <f>'NACE_ 2008 Exclus'!D244</f>
        <v>Exclus suite au Décret SESAM sauf si activités exercées par parcs d'attraction et exploitations touristiques</v>
      </c>
      <c r="H1235" s="47" t="str">
        <f t="shared" si="38"/>
        <v>NACE 2008 existant</v>
      </c>
      <c r="I1235" s="47" t="str">
        <f t="shared" si="39"/>
        <v>Nace 2025 existant</v>
      </c>
      <c r="J1235" s="25" t="s">
        <v>3</v>
      </c>
      <c r="K1235" s="25"/>
      <c r="L1235" s="25"/>
      <c r="M1235" s="26"/>
    </row>
    <row r="1236" spans="1:13" ht="38.25" x14ac:dyDescent="0.2">
      <c r="A1236" s="49" t="s">
        <v>1927</v>
      </c>
      <c r="B1236" s="26" t="s">
        <v>1928</v>
      </c>
      <c r="C1236" s="49" t="s">
        <v>1927</v>
      </c>
      <c r="D1236" s="26" t="s">
        <v>1928</v>
      </c>
      <c r="E1236" s="37">
        <v>1</v>
      </c>
      <c r="F1236" s="30">
        <f>IF(COUNTIF(Tableau8[Exclus], C1236) &gt; 0, 1, 0)</f>
        <v>1</v>
      </c>
      <c r="G1236" s="75" t="str">
        <f>'NACE_ 2008 Exclus'!D245</f>
        <v>Exclus suite au Décret SESAM sauf si activités exercées par parcs d'attraction et exploitations touristiques</v>
      </c>
      <c r="H1236" s="47" t="str">
        <f t="shared" si="38"/>
        <v>NACE 2008 existant</v>
      </c>
      <c r="I1236" s="47" t="str">
        <f t="shared" si="39"/>
        <v>Nace 2025 existant</v>
      </c>
      <c r="J1236" s="25" t="s">
        <v>3</v>
      </c>
      <c r="K1236" s="25"/>
      <c r="L1236" s="25"/>
      <c r="M1236" s="26"/>
    </row>
    <row r="1237" spans="1:13" ht="38.25" x14ac:dyDescent="0.2">
      <c r="A1237" s="49" t="s">
        <v>1929</v>
      </c>
      <c r="B1237" s="26" t="s">
        <v>1930</v>
      </c>
      <c r="C1237" s="49" t="s">
        <v>1929</v>
      </c>
      <c r="D1237" s="26" t="s">
        <v>1930</v>
      </c>
      <c r="E1237" s="25">
        <v>0</v>
      </c>
      <c r="F1237" s="30">
        <f>IF(COUNTIF(Tableau8[Exclus], C1237) &gt; 0, 1, 0)</f>
        <v>1</v>
      </c>
      <c r="G1237" s="75" t="str">
        <f>'NACE_ 2008 Exclus'!D246</f>
        <v>Exclus suite au Décret SESAM sauf si activités exercées par parcs d'attraction et exploitations touristiques</v>
      </c>
      <c r="H1237" s="47" t="str">
        <f t="shared" si="38"/>
        <v>NACE 2008 existant</v>
      </c>
      <c r="I1237" s="47" t="str">
        <f t="shared" si="39"/>
        <v>Nace 2025 existant</v>
      </c>
      <c r="J1237" s="25" t="s">
        <v>18</v>
      </c>
      <c r="K1237" s="25"/>
      <c r="L1237" s="25"/>
      <c r="M1237" s="25"/>
    </row>
    <row r="1238" spans="1:13" ht="25.5" x14ac:dyDescent="0.2">
      <c r="A1238" s="49" t="s">
        <v>1937</v>
      </c>
      <c r="B1238" s="26" t="s">
        <v>1938</v>
      </c>
      <c r="C1238" s="49" t="s">
        <v>1935</v>
      </c>
      <c r="D1238" s="26" t="s">
        <v>1936</v>
      </c>
      <c r="E1238" s="37">
        <v>0</v>
      </c>
      <c r="F1238" s="30">
        <f>IF(COUNTIF(Tableau8[Exclus], C1238) &gt; 0, 1, 0)</f>
        <v>0</v>
      </c>
      <c r="G1238" s="47"/>
      <c r="H1238" s="47" t="str">
        <f t="shared" si="38"/>
        <v>Non 2008</v>
      </c>
      <c r="I1238" s="47" t="str">
        <f t="shared" si="39"/>
        <v>Non 2025</v>
      </c>
      <c r="J1238" s="25" t="s">
        <v>3</v>
      </c>
      <c r="K1238" s="25"/>
      <c r="L1238" s="25"/>
      <c r="M1238" s="26" t="s">
        <v>2994</v>
      </c>
    </row>
    <row r="1239" spans="1:13" ht="25.5" x14ac:dyDescent="0.2">
      <c r="A1239" s="49" t="s">
        <v>1937</v>
      </c>
      <c r="B1239" s="26" t="s">
        <v>1938</v>
      </c>
      <c r="C1239" s="49" t="s">
        <v>1941</v>
      </c>
      <c r="D1239" s="26" t="s">
        <v>1942</v>
      </c>
      <c r="E1239" s="37">
        <v>0</v>
      </c>
      <c r="F1239" s="30">
        <f>IF(COUNTIF(Tableau8[Exclus], C1239) &gt; 0, 1, 0)</f>
        <v>0</v>
      </c>
      <c r="G1239" s="47"/>
      <c r="H1239" s="47" t="str">
        <f t="shared" si="38"/>
        <v>Non 2008</v>
      </c>
      <c r="I1239" s="47" t="str">
        <f t="shared" si="39"/>
        <v>Non 2025</v>
      </c>
      <c r="J1239" s="25" t="s">
        <v>3</v>
      </c>
      <c r="K1239" s="25"/>
      <c r="L1239" s="25"/>
      <c r="M1239" s="26" t="s">
        <v>2994</v>
      </c>
    </row>
    <row r="1240" spans="1:13" s="45" customFormat="1" ht="25.5" x14ac:dyDescent="0.2">
      <c r="A1240" s="49" t="s">
        <v>1856</v>
      </c>
      <c r="B1240" s="26" t="s">
        <v>1857</v>
      </c>
      <c r="C1240" s="49" t="s">
        <v>1850</v>
      </c>
      <c r="D1240" s="26" t="s">
        <v>1851</v>
      </c>
      <c r="E1240" s="25">
        <v>0</v>
      </c>
      <c r="F1240" s="30">
        <f>IF(COUNTIF(Tableau8[Exclus], C1240) &gt; 0, 1, 0)</f>
        <v>0</v>
      </c>
      <c r="G1240" s="47"/>
      <c r="H1240" s="47" t="str">
        <f t="shared" si="38"/>
        <v>Non 2008</v>
      </c>
      <c r="I1240" s="47" t="str">
        <f t="shared" si="39"/>
        <v>Non 2025</v>
      </c>
      <c r="J1240" s="25" t="s">
        <v>18</v>
      </c>
      <c r="K1240" s="25"/>
      <c r="L1240" s="25"/>
      <c r="M1240" s="25"/>
    </row>
    <row r="1241" spans="1:13" ht="12" customHeight="1" x14ac:dyDescent="0.2">
      <c r="A1241" s="49" t="s">
        <v>1856</v>
      </c>
      <c r="B1241" s="26" t="s">
        <v>1857</v>
      </c>
      <c r="C1241" s="49" t="s">
        <v>1939</v>
      </c>
      <c r="D1241" s="26" t="s">
        <v>1940</v>
      </c>
      <c r="E1241" s="37">
        <v>0</v>
      </c>
      <c r="F1241" s="30">
        <f>IF(COUNTIF(Tableau8[Exclus], C1241) &gt; 0, 1, 0)</f>
        <v>0</v>
      </c>
      <c r="G1241" s="47"/>
      <c r="H1241" s="47" t="str">
        <f t="shared" si="38"/>
        <v>Non 2008</v>
      </c>
      <c r="I1241" s="47" t="str">
        <f t="shared" si="39"/>
        <v>Non 2025</v>
      </c>
      <c r="J1241" s="25" t="s">
        <v>3</v>
      </c>
      <c r="K1241" s="25"/>
      <c r="L1241" s="25"/>
      <c r="M1241" s="26" t="s">
        <v>2994</v>
      </c>
    </row>
    <row r="1242" spans="1:13" ht="38.25" x14ac:dyDescent="0.2">
      <c r="A1242" s="49" t="s">
        <v>1943</v>
      </c>
      <c r="B1242" s="26" t="s">
        <v>2564</v>
      </c>
      <c r="C1242" s="49" t="s">
        <v>1943</v>
      </c>
      <c r="D1242" s="26" t="s">
        <v>1944</v>
      </c>
      <c r="E1242" s="37">
        <v>1</v>
      </c>
      <c r="F1242" s="30">
        <f>IF(COUNTIF(Tableau8[Exclus], C1242) &gt; 0, 1, 0)</f>
        <v>1</v>
      </c>
      <c r="G1242" s="75" t="str">
        <f>'NACE_ 2008 Exclus'!D246</f>
        <v>Exclus suite au Décret SESAM sauf si activités exercées par parcs d'attraction et exploitations touristiques</v>
      </c>
      <c r="H1242" s="47" t="str">
        <f t="shared" si="38"/>
        <v>NACE 2008 existant</v>
      </c>
      <c r="I1242" s="47" t="str">
        <f t="shared" si="39"/>
        <v>Nace 2025 existant</v>
      </c>
      <c r="J1242" s="25" t="s">
        <v>3</v>
      </c>
      <c r="K1242" s="25"/>
      <c r="L1242" s="25"/>
      <c r="M1242" s="26"/>
    </row>
    <row r="1243" spans="1:13" x14ac:dyDescent="0.2">
      <c r="A1243" s="49" t="s">
        <v>1945</v>
      </c>
      <c r="B1243" s="26" t="s">
        <v>1946</v>
      </c>
      <c r="C1243" s="49" t="s">
        <v>1945</v>
      </c>
      <c r="D1243" s="26" t="s">
        <v>1946</v>
      </c>
      <c r="E1243" s="37">
        <v>0</v>
      </c>
      <c r="F1243" s="30">
        <f>IF(COUNTIF(Tableau8[Exclus], C1243) &gt; 0, 1, 0)</f>
        <v>0</v>
      </c>
      <c r="G1243" s="47"/>
      <c r="H1243" s="47" t="str">
        <f t="shared" si="38"/>
        <v>NACE 2008 existant</v>
      </c>
      <c r="I1243" s="47" t="str">
        <f t="shared" si="39"/>
        <v>Nace 2025 existant</v>
      </c>
      <c r="J1243" s="25" t="s">
        <v>19</v>
      </c>
      <c r="K1243" s="25"/>
      <c r="L1243" s="25"/>
      <c r="M1243" s="26"/>
    </row>
    <row r="1244" spans="1:13" ht="25.5" x14ac:dyDescent="0.2">
      <c r="A1244" s="49" t="s">
        <v>898</v>
      </c>
      <c r="B1244" s="26" t="s">
        <v>899</v>
      </c>
      <c r="C1244" s="49" t="s">
        <v>895</v>
      </c>
      <c r="D1244" s="26" t="s">
        <v>896</v>
      </c>
      <c r="E1244" s="25">
        <v>0</v>
      </c>
      <c r="F1244" s="30">
        <f>IF(COUNTIF(Tableau8[Exclus], C1244) &gt; 0, 1, 0)</f>
        <v>0</v>
      </c>
      <c r="G1244" s="47"/>
      <c r="H1244" s="47" t="str">
        <f t="shared" si="38"/>
        <v>NACE 2008 existant</v>
      </c>
      <c r="I1244" s="47" t="str">
        <f t="shared" si="39"/>
        <v>Non 2025</v>
      </c>
      <c r="J1244" s="25" t="s">
        <v>18</v>
      </c>
      <c r="K1244" s="25"/>
      <c r="L1244" s="25"/>
      <c r="M1244" s="25"/>
    </row>
    <row r="1245" spans="1:13" ht="25.5" x14ac:dyDescent="0.2">
      <c r="A1245" s="49" t="s">
        <v>898</v>
      </c>
      <c r="B1245" s="26" t="s">
        <v>899</v>
      </c>
      <c r="C1245" s="49" t="s">
        <v>906</v>
      </c>
      <c r="D1245" s="26" t="s">
        <v>907</v>
      </c>
      <c r="E1245" s="37">
        <v>0</v>
      </c>
      <c r="F1245" s="30">
        <f>IF(COUNTIF(Tableau8[Exclus], C1245) &gt; 0, 1, 0)</f>
        <v>0</v>
      </c>
      <c r="G1245" s="47"/>
      <c r="H1245" s="47" t="str">
        <f t="shared" si="38"/>
        <v>NACE 2008 existant</v>
      </c>
      <c r="I1245" s="47" t="str">
        <f t="shared" si="39"/>
        <v>Non 2025</v>
      </c>
      <c r="J1245" s="25" t="s">
        <v>3</v>
      </c>
      <c r="K1245" s="25"/>
      <c r="L1245" s="25"/>
      <c r="M1245" s="26" t="s">
        <v>2994</v>
      </c>
    </row>
    <row r="1246" spans="1:13" ht="25.5" x14ac:dyDescent="0.2">
      <c r="A1246" s="49" t="s">
        <v>898</v>
      </c>
      <c r="B1246" s="26" t="s">
        <v>2563</v>
      </c>
      <c r="C1246" s="49" t="s">
        <v>898</v>
      </c>
      <c r="D1246" s="26" t="s">
        <v>1949</v>
      </c>
      <c r="E1246" s="37">
        <v>0</v>
      </c>
      <c r="F1246" s="30">
        <f>IF(COUNTIF(Tableau8[Exclus], C1246) &gt; 0, 1, 0)</f>
        <v>0</v>
      </c>
      <c r="G1246" s="47"/>
      <c r="H1246" s="47" t="str">
        <f t="shared" si="38"/>
        <v>NACE 2008 existant</v>
      </c>
      <c r="I1246" s="47" t="str">
        <f t="shared" si="39"/>
        <v>Nace 2025 existant</v>
      </c>
      <c r="J1246" s="25" t="s">
        <v>3</v>
      </c>
      <c r="K1246" s="25"/>
      <c r="L1246" s="25"/>
      <c r="M1246" s="26"/>
    </row>
    <row r="1247" spans="1:13" ht="25.5" x14ac:dyDescent="0.2">
      <c r="A1247" s="51" t="s">
        <v>1952</v>
      </c>
      <c r="B1247" s="44" t="s">
        <v>1951</v>
      </c>
      <c r="C1247" s="53">
        <v>81290</v>
      </c>
      <c r="D1247" s="44" t="s">
        <v>1951</v>
      </c>
      <c r="E1247" s="42">
        <v>0</v>
      </c>
      <c r="F1247" s="43">
        <f>IF(COUNTIF(Tableau8[Exclus], C1247) &gt; 0, 1, 0)</f>
        <v>0</v>
      </c>
      <c r="G1247" s="73"/>
      <c r="H1247" s="47" t="str">
        <f t="shared" si="38"/>
        <v>Non 2008</v>
      </c>
      <c r="I1247" s="47" t="str">
        <f t="shared" si="39"/>
        <v>Non 2025</v>
      </c>
      <c r="J1247" s="41" t="s">
        <v>3</v>
      </c>
      <c r="K1247" s="41" t="s">
        <v>3004</v>
      </c>
      <c r="L1247" s="41"/>
      <c r="M1247" s="44" t="s">
        <v>2994</v>
      </c>
    </row>
    <row r="1248" spans="1:13" ht="25.5" x14ac:dyDescent="0.2">
      <c r="A1248" s="49" t="s">
        <v>1953</v>
      </c>
      <c r="B1248" s="26" t="s">
        <v>2562</v>
      </c>
      <c r="C1248" s="49" t="s">
        <v>1953</v>
      </c>
      <c r="D1248" s="26" t="s">
        <v>1954</v>
      </c>
      <c r="E1248" s="42">
        <v>0</v>
      </c>
      <c r="F1248" s="30">
        <f>IF(COUNTIF(Tableau8[Exclus], C1248) &gt; 0, 1, 0)</f>
        <v>0</v>
      </c>
      <c r="G1248" s="47"/>
      <c r="H1248" s="47" t="str">
        <f t="shared" si="38"/>
        <v>NACE 2008 existant</v>
      </c>
      <c r="I1248" s="47" t="str">
        <f t="shared" si="39"/>
        <v>Nace 2025 existant</v>
      </c>
      <c r="J1248" s="25" t="s">
        <v>3</v>
      </c>
      <c r="K1248" s="25"/>
      <c r="L1248" s="25"/>
      <c r="M1248" s="26"/>
    </row>
    <row r="1249" spans="1:13" ht="25.5" x14ac:dyDescent="0.2">
      <c r="A1249" s="49" t="s">
        <v>1957</v>
      </c>
      <c r="B1249" s="26" t="s">
        <v>1958</v>
      </c>
      <c r="C1249" s="49" t="s">
        <v>1955</v>
      </c>
      <c r="D1249" s="26" t="s">
        <v>1956</v>
      </c>
      <c r="E1249" s="42">
        <v>0</v>
      </c>
      <c r="F1249" s="30">
        <f>IF(COUNTIF(Tableau8[Exclus], C1249) &gt; 0, 1, 0)</f>
        <v>0</v>
      </c>
      <c r="G1249" s="47"/>
      <c r="H1249" s="47" t="str">
        <f t="shared" si="38"/>
        <v>Non 2008</v>
      </c>
      <c r="I1249" s="47" t="str">
        <f t="shared" si="39"/>
        <v>Non 2025</v>
      </c>
      <c r="J1249" s="25" t="s">
        <v>3</v>
      </c>
      <c r="K1249" s="25"/>
      <c r="L1249" s="25"/>
      <c r="M1249" s="44" t="s">
        <v>2994</v>
      </c>
    </row>
    <row r="1250" spans="1:13" ht="38.25" x14ac:dyDescent="0.2">
      <c r="A1250" s="49" t="s">
        <v>1957</v>
      </c>
      <c r="B1250" s="26" t="s">
        <v>1958</v>
      </c>
      <c r="C1250" s="49" t="s">
        <v>1959</v>
      </c>
      <c r="D1250" s="26" t="s">
        <v>1960</v>
      </c>
      <c r="E1250" s="42">
        <v>0</v>
      </c>
      <c r="F1250" s="30">
        <f>IF(COUNTIF(Tableau8[Exclus], C1250) &gt; 0, 1, 0)</f>
        <v>0</v>
      </c>
      <c r="G1250" s="47"/>
      <c r="H1250" s="47" t="str">
        <f t="shared" si="38"/>
        <v>Non 2008</v>
      </c>
      <c r="I1250" s="47" t="str">
        <f t="shared" si="39"/>
        <v>Non 2025</v>
      </c>
      <c r="J1250" s="25" t="s">
        <v>19</v>
      </c>
      <c r="K1250" s="25"/>
      <c r="L1250" s="25"/>
      <c r="M1250" s="44" t="s">
        <v>2994</v>
      </c>
    </row>
    <row r="1251" spans="1:13" x14ac:dyDescent="0.2">
      <c r="A1251" s="49" t="s">
        <v>1961</v>
      </c>
      <c r="B1251" s="26" t="s">
        <v>2561</v>
      </c>
      <c r="C1251" s="49" t="s">
        <v>1961</v>
      </c>
      <c r="D1251" s="26" t="s">
        <v>1962</v>
      </c>
      <c r="E1251" s="42">
        <v>0</v>
      </c>
      <c r="F1251" s="30">
        <f>IF(COUNTIF(Tableau8[Exclus], C1251) &gt; 0, 1, 0)</f>
        <v>0</v>
      </c>
      <c r="G1251" s="47"/>
      <c r="H1251" s="47" t="str">
        <f t="shared" si="38"/>
        <v>NACE 2008 existant</v>
      </c>
      <c r="I1251" s="47" t="str">
        <f t="shared" si="39"/>
        <v>Nace 2025 existant</v>
      </c>
      <c r="J1251" s="25" t="s">
        <v>3</v>
      </c>
      <c r="K1251" s="25"/>
      <c r="L1251" s="25"/>
      <c r="M1251" s="26"/>
    </row>
    <row r="1252" spans="1:13" ht="25.5" x14ac:dyDescent="0.2">
      <c r="A1252" s="49" t="s">
        <v>1963</v>
      </c>
      <c r="B1252" s="26" t="s">
        <v>1965</v>
      </c>
      <c r="C1252" s="49" t="s">
        <v>1963</v>
      </c>
      <c r="D1252" s="26" t="s">
        <v>2560</v>
      </c>
      <c r="E1252" s="42">
        <v>0</v>
      </c>
      <c r="F1252" s="30">
        <f>IF(COUNTIF(Tableau8[Exclus], C1252) &gt; 0, 1, 0)</f>
        <v>0</v>
      </c>
      <c r="G1252" s="47"/>
      <c r="H1252" s="47" t="str">
        <f t="shared" si="38"/>
        <v>NACE 2008 existant</v>
      </c>
      <c r="I1252" s="47" t="str">
        <f t="shared" si="39"/>
        <v>Nace 2025 existant</v>
      </c>
      <c r="J1252" s="25" t="s">
        <v>19</v>
      </c>
      <c r="K1252" s="25"/>
      <c r="L1252" s="25"/>
      <c r="M1252" s="26"/>
    </row>
    <row r="1253" spans="1:13" ht="38.25" x14ac:dyDescent="0.2">
      <c r="A1253" s="49" t="s">
        <v>1933</v>
      </c>
      <c r="B1253" s="26" t="s">
        <v>1934</v>
      </c>
      <c r="C1253" s="49" t="s">
        <v>1929</v>
      </c>
      <c r="D1253" s="26" t="s">
        <v>1930</v>
      </c>
      <c r="E1253" s="37">
        <v>1</v>
      </c>
      <c r="F1253" s="30">
        <f>IF(COUNTIF(Tableau8[Exclus], C1253) &gt; 0, 1, 0)</f>
        <v>1</v>
      </c>
      <c r="G1253" s="75" t="str">
        <f>'NACE_ 2008 Exclus'!D246</f>
        <v>Exclus suite au Décret SESAM sauf si activités exercées par parcs d'attraction et exploitations touristiques</v>
      </c>
      <c r="H1253" s="47" t="str">
        <f t="shared" si="38"/>
        <v>Non 2008</v>
      </c>
      <c r="I1253" s="47" t="str">
        <f t="shared" si="39"/>
        <v>Nace 2025 existant</v>
      </c>
      <c r="J1253" s="25" t="s">
        <v>19</v>
      </c>
      <c r="K1253" s="25"/>
      <c r="L1253" s="25"/>
      <c r="M1253" s="26" t="s">
        <v>2994</v>
      </c>
    </row>
    <row r="1254" spans="1:13" ht="38.25" x14ac:dyDescent="0.2">
      <c r="A1254" s="49" t="s">
        <v>1933</v>
      </c>
      <c r="B1254" s="26" t="s">
        <v>1934</v>
      </c>
      <c r="C1254" s="49" t="s">
        <v>1972</v>
      </c>
      <c r="D1254" s="26" t="s">
        <v>1973</v>
      </c>
      <c r="E1254" s="25">
        <v>0</v>
      </c>
      <c r="F1254" s="30">
        <f>IF(COUNTIF(Tableau8[Exclus], C1254) &gt; 0, 1, 0)</f>
        <v>0</v>
      </c>
      <c r="G1254" s="47"/>
      <c r="H1254" s="47" t="str">
        <f t="shared" si="38"/>
        <v>Non 2008</v>
      </c>
      <c r="I1254" s="47" t="str">
        <f t="shared" si="39"/>
        <v>Nace 2025 existant</v>
      </c>
      <c r="J1254" s="25" t="s">
        <v>18</v>
      </c>
      <c r="K1254" s="25"/>
      <c r="L1254" s="25"/>
      <c r="M1254" s="25"/>
    </row>
    <row r="1255" spans="1:13" ht="38.25" x14ac:dyDescent="0.2">
      <c r="A1255" s="49" t="s">
        <v>1968</v>
      </c>
      <c r="B1255" s="26" t="s">
        <v>2559</v>
      </c>
      <c r="C1255" s="49" t="s">
        <v>1968</v>
      </c>
      <c r="D1255" s="26" t="s">
        <v>2558</v>
      </c>
      <c r="E1255" s="42">
        <v>0</v>
      </c>
      <c r="F1255" s="30">
        <f>IF(COUNTIF(Tableau8[Exclus], C1255) &gt; 0, 1, 0)</f>
        <v>0</v>
      </c>
      <c r="G1255" s="47"/>
      <c r="H1255" s="47" t="str">
        <f t="shared" si="38"/>
        <v>NACE 2008 existant</v>
      </c>
      <c r="I1255" s="47" t="str">
        <f t="shared" si="39"/>
        <v>Nace 2025 existant</v>
      </c>
      <c r="J1255" s="25" t="s">
        <v>3</v>
      </c>
      <c r="K1255" s="25"/>
      <c r="L1255" s="25"/>
      <c r="M1255" s="26"/>
    </row>
    <row r="1256" spans="1:13" ht="25.5" x14ac:dyDescent="0.2">
      <c r="A1256" s="49" t="s">
        <v>1968</v>
      </c>
      <c r="B1256" s="26" t="s">
        <v>1969</v>
      </c>
      <c r="C1256" s="49" t="s">
        <v>1972</v>
      </c>
      <c r="D1256" s="26" t="s">
        <v>1973</v>
      </c>
      <c r="E1256" s="25">
        <v>0</v>
      </c>
      <c r="F1256" s="30">
        <f>IF(COUNTIF(Tableau8[Exclus], C1256) &gt; 0, 1, 0)</f>
        <v>0</v>
      </c>
      <c r="G1256" s="47"/>
      <c r="H1256" s="47" t="str">
        <f t="shared" si="38"/>
        <v>NACE 2008 existant</v>
      </c>
      <c r="I1256" s="47" t="str">
        <f t="shared" si="39"/>
        <v>Nace 2025 existant</v>
      </c>
      <c r="J1256" s="25" t="s">
        <v>18</v>
      </c>
      <c r="K1256" s="25"/>
      <c r="L1256" s="25"/>
      <c r="M1256" s="25"/>
    </row>
    <row r="1257" spans="1:13" x14ac:dyDescent="0.2">
      <c r="A1257" s="49" t="s">
        <v>1970</v>
      </c>
      <c r="B1257" s="26" t="s">
        <v>1971</v>
      </c>
      <c r="C1257" s="49" t="s">
        <v>1970</v>
      </c>
      <c r="D1257" s="26" t="s">
        <v>1971</v>
      </c>
      <c r="E1257" s="42">
        <v>0</v>
      </c>
      <c r="F1257" s="30">
        <f>IF(COUNTIF(Tableau8[Exclus], C1257) &gt; 0, 1, 0)</f>
        <v>0</v>
      </c>
      <c r="G1257" s="47"/>
      <c r="H1257" s="47" t="str">
        <f t="shared" si="38"/>
        <v>NACE 2008 existant</v>
      </c>
      <c r="I1257" s="47" t="str">
        <f t="shared" si="39"/>
        <v>Nace 2025 existant</v>
      </c>
      <c r="J1257" s="25" t="s">
        <v>3</v>
      </c>
      <c r="K1257" s="25"/>
      <c r="L1257" s="25"/>
      <c r="M1257" s="26"/>
    </row>
    <row r="1258" spans="1:13" ht="25.5" x14ac:dyDescent="0.2">
      <c r="A1258" s="49" t="s">
        <v>1972</v>
      </c>
      <c r="B1258" s="26" t="s">
        <v>2557</v>
      </c>
      <c r="C1258" s="49" t="s">
        <v>1972</v>
      </c>
      <c r="D1258" s="26" t="s">
        <v>1973</v>
      </c>
      <c r="E1258" s="42">
        <v>0</v>
      </c>
      <c r="F1258" s="30">
        <f>IF(COUNTIF(Tableau8[Exclus], C1258) &gt; 0, 1, 0)</f>
        <v>0</v>
      </c>
      <c r="G1258" s="47"/>
      <c r="H1258" s="47" t="str">
        <f t="shared" si="38"/>
        <v>NACE 2008 existant</v>
      </c>
      <c r="I1258" s="47" t="str">
        <f t="shared" si="39"/>
        <v>Nace 2025 existant</v>
      </c>
      <c r="J1258" s="25" t="s">
        <v>19</v>
      </c>
      <c r="K1258" s="25"/>
      <c r="L1258" s="25"/>
      <c r="M1258" s="26"/>
    </row>
    <row r="1259" spans="1:13" x14ac:dyDescent="0.2">
      <c r="A1259" s="49" t="s">
        <v>1990</v>
      </c>
      <c r="B1259" s="26" t="s">
        <v>1991</v>
      </c>
      <c r="C1259" s="49" t="s">
        <v>1990</v>
      </c>
      <c r="D1259" s="26" t="s">
        <v>1991</v>
      </c>
      <c r="E1259" s="42">
        <v>0</v>
      </c>
      <c r="F1259" s="30">
        <f>IF(COUNTIF(Tableau8[Exclus], C1259) &gt; 0, 1, 0)</f>
        <v>0</v>
      </c>
      <c r="G1259" s="47"/>
      <c r="H1259" s="47" t="str">
        <f t="shared" si="38"/>
        <v>NACE 2008 existant</v>
      </c>
      <c r="I1259" s="47" t="str">
        <f t="shared" si="39"/>
        <v>Nace 2025 existant</v>
      </c>
      <c r="J1259" s="25" t="s">
        <v>3</v>
      </c>
      <c r="K1259" s="25"/>
      <c r="L1259" s="25"/>
      <c r="M1259" s="26"/>
    </row>
    <row r="1260" spans="1:13" ht="25.5" x14ac:dyDescent="0.2">
      <c r="A1260" s="49" t="s">
        <v>1992</v>
      </c>
      <c r="B1260" s="26" t="s">
        <v>1993</v>
      </c>
      <c r="C1260" s="49" t="s">
        <v>1992</v>
      </c>
      <c r="D1260" s="26" t="s">
        <v>1993</v>
      </c>
      <c r="E1260" s="42">
        <v>0</v>
      </c>
      <c r="F1260" s="30">
        <f>IF(COUNTIF(Tableau8[Exclus], C1260) &gt; 0, 1, 0)</f>
        <v>0</v>
      </c>
      <c r="G1260" s="47"/>
      <c r="H1260" s="47" t="str">
        <f t="shared" si="38"/>
        <v>NACE 2008 existant</v>
      </c>
      <c r="I1260" s="47" t="str">
        <f t="shared" si="39"/>
        <v>Nace 2025 existant</v>
      </c>
      <c r="J1260" s="25" t="s">
        <v>3</v>
      </c>
      <c r="K1260" s="25"/>
      <c r="L1260" s="25"/>
      <c r="M1260" s="26"/>
    </row>
    <row r="1261" spans="1:13" x14ac:dyDescent="0.2">
      <c r="A1261" s="49" t="s">
        <v>1994</v>
      </c>
      <c r="B1261" s="26" t="s">
        <v>1995</v>
      </c>
      <c r="C1261" s="49" t="s">
        <v>1994</v>
      </c>
      <c r="D1261" s="26" t="s">
        <v>1995</v>
      </c>
      <c r="E1261" s="42">
        <v>0</v>
      </c>
      <c r="F1261" s="30">
        <f>IF(COUNTIF(Tableau8[Exclus], C1261) &gt; 0, 1, 0)</f>
        <v>0</v>
      </c>
      <c r="G1261" s="47"/>
      <c r="H1261" s="47" t="str">
        <f t="shared" si="38"/>
        <v>NACE 2008 existant</v>
      </c>
      <c r="I1261" s="47" t="str">
        <f t="shared" si="39"/>
        <v>Nace 2025 existant</v>
      </c>
      <c r="J1261" s="25" t="s">
        <v>3</v>
      </c>
      <c r="K1261" s="25"/>
      <c r="L1261" s="25"/>
      <c r="M1261" s="26"/>
    </row>
    <row r="1262" spans="1:13" ht="25.5" x14ac:dyDescent="0.2">
      <c r="A1262" s="49" t="s">
        <v>1996</v>
      </c>
      <c r="B1262" s="26" t="s">
        <v>1997</v>
      </c>
      <c r="C1262" s="49" t="s">
        <v>1996</v>
      </c>
      <c r="D1262" s="26" t="s">
        <v>1997</v>
      </c>
      <c r="E1262" s="42">
        <v>0</v>
      </c>
      <c r="F1262" s="30">
        <f>IF(COUNTIF(Tableau8[Exclus], C1262) &gt; 0, 1, 0)</f>
        <v>0</v>
      </c>
      <c r="G1262" s="47"/>
      <c r="H1262" s="47" t="str">
        <f t="shared" si="38"/>
        <v>NACE 2008 existant</v>
      </c>
      <c r="I1262" s="47" t="str">
        <f t="shared" si="39"/>
        <v>Nace 2025 existant</v>
      </c>
      <c r="J1262" s="25" t="s">
        <v>3</v>
      </c>
      <c r="K1262" s="25"/>
      <c r="L1262" s="25"/>
      <c r="M1262" s="26"/>
    </row>
    <row r="1263" spans="1:13" x14ac:dyDescent="0.2">
      <c r="A1263" s="49" t="s">
        <v>1998</v>
      </c>
      <c r="B1263" s="26" t="s">
        <v>1999</v>
      </c>
      <c r="C1263" s="49" t="s">
        <v>1998</v>
      </c>
      <c r="D1263" s="26" t="s">
        <v>1999</v>
      </c>
      <c r="E1263" s="42">
        <v>0</v>
      </c>
      <c r="F1263" s="30">
        <f>IF(COUNTIF(Tableau8[Exclus], C1263) &gt; 0, 1, 0)</f>
        <v>0</v>
      </c>
      <c r="G1263" s="47"/>
      <c r="H1263" s="47" t="str">
        <f t="shared" si="38"/>
        <v>NACE 2008 existant</v>
      </c>
      <c r="I1263" s="47" t="str">
        <f t="shared" si="39"/>
        <v>Nace 2025 existant</v>
      </c>
      <c r="J1263" s="25" t="s">
        <v>3</v>
      </c>
      <c r="K1263" s="25"/>
      <c r="L1263" s="25"/>
      <c r="M1263" s="26"/>
    </row>
    <row r="1264" spans="1:13" x14ac:dyDescent="0.2">
      <c r="A1264" s="49" t="s">
        <v>2000</v>
      </c>
      <c r="B1264" s="26" t="s">
        <v>2001</v>
      </c>
      <c r="C1264" s="49" t="s">
        <v>2000</v>
      </c>
      <c r="D1264" s="26" t="s">
        <v>2001</v>
      </c>
      <c r="E1264" s="42">
        <v>0</v>
      </c>
      <c r="F1264" s="30">
        <f>IF(COUNTIF(Tableau8[Exclus], C1264) &gt; 0, 1, 0)</f>
        <v>0</v>
      </c>
      <c r="G1264" s="47"/>
      <c r="H1264" s="47" t="str">
        <f t="shared" si="38"/>
        <v>NACE 2008 existant</v>
      </c>
      <c r="I1264" s="47" t="str">
        <f t="shared" si="39"/>
        <v>Nace 2025 existant</v>
      </c>
      <c r="J1264" s="25" t="s">
        <v>3</v>
      </c>
      <c r="K1264" s="25"/>
      <c r="L1264" s="25"/>
      <c r="M1264" s="26"/>
    </row>
    <row r="1265" spans="1:13" ht="51" x14ac:dyDescent="0.2">
      <c r="A1265" s="49" t="s">
        <v>2002</v>
      </c>
      <c r="B1265" s="26" t="s">
        <v>2556</v>
      </c>
      <c r="C1265" s="49" t="s">
        <v>2002</v>
      </c>
      <c r="D1265" s="26" t="s">
        <v>2003</v>
      </c>
      <c r="E1265" s="42">
        <v>0</v>
      </c>
      <c r="F1265" s="30">
        <f>IF(COUNTIF(Tableau8[Exclus], C1265) &gt; 0, 1, 0)</f>
        <v>0</v>
      </c>
      <c r="G1265" s="47"/>
      <c r="H1265" s="47" t="str">
        <f t="shared" si="38"/>
        <v>NACE 2008 existant</v>
      </c>
      <c r="I1265" s="47" t="str">
        <f t="shared" si="39"/>
        <v>Nace 2025 existant</v>
      </c>
      <c r="J1265" s="25" t="s">
        <v>3</v>
      </c>
      <c r="K1265" s="25"/>
      <c r="L1265" s="25"/>
      <c r="M1265" s="26"/>
    </row>
    <row r="1266" spans="1:13" ht="38.25" x14ac:dyDescent="0.2">
      <c r="A1266" s="49" t="s">
        <v>2004</v>
      </c>
      <c r="B1266" s="26" t="s">
        <v>2555</v>
      </c>
      <c r="C1266" s="49" t="s">
        <v>2004</v>
      </c>
      <c r="D1266" s="26" t="s">
        <v>2005</v>
      </c>
      <c r="E1266" s="42">
        <v>0</v>
      </c>
      <c r="F1266" s="30">
        <f>IF(COUNTIF(Tableau8[Exclus], C1266) &gt; 0, 1, 0)</f>
        <v>0</v>
      </c>
      <c r="G1266" s="47"/>
      <c r="H1266" s="47" t="str">
        <f t="shared" si="38"/>
        <v>NACE 2008 existant</v>
      </c>
      <c r="I1266" s="47" t="str">
        <f t="shared" si="39"/>
        <v>Nace 2025 existant</v>
      </c>
      <c r="J1266" s="25" t="s">
        <v>3</v>
      </c>
      <c r="K1266" s="25"/>
      <c r="L1266" s="25"/>
      <c r="M1266" s="26"/>
    </row>
    <row r="1267" spans="1:13" x14ac:dyDescent="0.2">
      <c r="A1267" s="49" t="s">
        <v>2006</v>
      </c>
      <c r="B1267" s="26" t="s">
        <v>2007</v>
      </c>
      <c r="C1267" s="49" t="s">
        <v>2006</v>
      </c>
      <c r="D1267" s="26" t="s">
        <v>2007</v>
      </c>
      <c r="E1267" s="42">
        <v>0</v>
      </c>
      <c r="F1267" s="30">
        <f>IF(COUNTIF(Tableau8[Exclus], C1267) &gt; 0, 1, 0)</f>
        <v>0</v>
      </c>
      <c r="G1267" s="47"/>
      <c r="H1267" s="47" t="str">
        <f t="shared" si="38"/>
        <v>NACE 2008 existant</v>
      </c>
      <c r="I1267" s="47" t="str">
        <f t="shared" si="39"/>
        <v>Nace 2025 existant</v>
      </c>
      <c r="J1267" s="25" t="s">
        <v>3</v>
      </c>
      <c r="K1267" s="25"/>
      <c r="L1267" s="25"/>
      <c r="M1267" s="26"/>
    </row>
    <row r="1268" spans="1:13" x14ac:dyDescent="0.2">
      <c r="A1268" s="49" t="s">
        <v>2008</v>
      </c>
      <c r="B1268" s="26" t="s">
        <v>2009</v>
      </c>
      <c r="C1268" s="49" t="s">
        <v>2008</v>
      </c>
      <c r="D1268" s="26" t="s">
        <v>2009</v>
      </c>
      <c r="E1268" s="42">
        <v>0</v>
      </c>
      <c r="F1268" s="30">
        <f>IF(COUNTIF(Tableau8[Exclus], C1268) &gt; 0, 1, 0)</f>
        <v>0</v>
      </c>
      <c r="G1268" s="47"/>
      <c r="H1268" s="47" t="str">
        <f t="shared" si="38"/>
        <v>NACE 2008 existant</v>
      </c>
      <c r="I1268" s="47" t="str">
        <f t="shared" si="39"/>
        <v>Nace 2025 existant</v>
      </c>
      <c r="J1268" s="25" t="s">
        <v>3</v>
      </c>
      <c r="K1268" s="25"/>
      <c r="L1268" s="25"/>
      <c r="M1268" s="26"/>
    </row>
    <row r="1269" spans="1:13" x14ac:dyDescent="0.2">
      <c r="A1269" s="49" t="s">
        <v>2010</v>
      </c>
      <c r="B1269" s="26" t="s">
        <v>2011</v>
      </c>
      <c r="C1269" s="49" t="s">
        <v>2010</v>
      </c>
      <c r="D1269" s="26" t="s">
        <v>2011</v>
      </c>
      <c r="E1269" s="42">
        <v>0</v>
      </c>
      <c r="F1269" s="30">
        <f>IF(COUNTIF(Tableau8[Exclus], C1269) &gt; 0, 1, 0)</f>
        <v>0</v>
      </c>
      <c r="G1269" s="47"/>
      <c r="H1269" s="47" t="str">
        <f t="shared" si="38"/>
        <v>NACE 2008 existant</v>
      </c>
      <c r="I1269" s="47" t="str">
        <f t="shared" si="39"/>
        <v>Nace 2025 existant</v>
      </c>
      <c r="J1269" s="25" t="s">
        <v>3</v>
      </c>
      <c r="K1269" s="25"/>
      <c r="L1269" s="25"/>
      <c r="M1269" s="26"/>
    </row>
    <row r="1270" spans="1:13" x14ac:dyDescent="0.2">
      <c r="A1270" s="49" t="s">
        <v>2012</v>
      </c>
      <c r="B1270" s="26" t="s">
        <v>2013</v>
      </c>
      <c r="C1270" s="49" t="s">
        <v>2012</v>
      </c>
      <c r="D1270" s="26" t="s">
        <v>2013</v>
      </c>
      <c r="E1270" s="42">
        <v>0</v>
      </c>
      <c r="F1270" s="30">
        <f>IF(COUNTIF(Tableau8[Exclus], C1270) &gt; 0, 1, 0)</f>
        <v>0</v>
      </c>
      <c r="G1270" s="47"/>
      <c r="H1270" s="47" t="str">
        <f t="shared" si="38"/>
        <v>NACE 2008 existant</v>
      </c>
      <c r="I1270" s="47" t="str">
        <f t="shared" si="39"/>
        <v>Nace 2025 existant</v>
      </c>
      <c r="J1270" s="25" t="s">
        <v>3</v>
      </c>
      <c r="K1270" s="25"/>
      <c r="L1270" s="25"/>
      <c r="M1270" s="26"/>
    </row>
    <row r="1271" spans="1:13" x14ac:dyDescent="0.2">
      <c r="A1271" s="49" t="s">
        <v>2014</v>
      </c>
      <c r="B1271" s="26" t="s">
        <v>2015</v>
      </c>
      <c r="C1271" s="49" t="s">
        <v>2014</v>
      </c>
      <c r="D1271" s="26" t="s">
        <v>2015</v>
      </c>
      <c r="E1271" s="42">
        <v>0</v>
      </c>
      <c r="F1271" s="30">
        <f>IF(COUNTIF(Tableau8[Exclus], C1271) &gt; 0, 1, 0)</f>
        <v>0</v>
      </c>
      <c r="G1271" s="47"/>
      <c r="H1271" s="47" t="str">
        <f t="shared" si="38"/>
        <v>NACE 2008 existant</v>
      </c>
      <c r="I1271" s="47" t="str">
        <f t="shared" si="39"/>
        <v>Nace 2025 existant</v>
      </c>
      <c r="J1271" s="25" t="s">
        <v>3</v>
      </c>
      <c r="K1271" s="25"/>
      <c r="L1271" s="25"/>
      <c r="M1271" s="26"/>
    </row>
    <row r="1272" spans="1:13" x14ac:dyDescent="0.2">
      <c r="A1272" s="49" t="s">
        <v>2016</v>
      </c>
      <c r="B1272" s="26" t="s">
        <v>2017</v>
      </c>
      <c r="C1272" s="49" t="s">
        <v>2016</v>
      </c>
      <c r="D1272" s="26" t="s">
        <v>2017</v>
      </c>
      <c r="E1272" s="42">
        <v>0</v>
      </c>
      <c r="F1272" s="30">
        <f>IF(COUNTIF(Tableau8[Exclus], C1272) &gt; 0, 1, 0)</f>
        <v>0</v>
      </c>
      <c r="G1272" s="47"/>
      <c r="H1272" s="47" t="str">
        <f t="shared" si="38"/>
        <v>NACE 2008 existant</v>
      </c>
      <c r="I1272" s="47" t="str">
        <f t="shared" si="39"/>
        <v>Nace 2025 existant</v>
      </c>
      <c r="J1272" s="25" t="s">
        <v>3</v>
      </c>
      <c r="K1272" s="25"/>
      <c r="L1272" s="25"/>
      <c r="M1272" s="26"/>
    </row>
    <row r="1273" spans="1:13" x14ac:dyDescent="0.2">
      <c r="A1273" s="49" t="s">
        <v>2018</v>
      </c>
      <c r="B1273" s="26" t="s">
        <v>2019</v>
      </c>
      <c r="C1273" s="49" t="s">
        <v>2018</v>
      </c>
      <c r="D1273" s="26" t="s">
        <v>2019</v>
      </c>
      <c r="E1273" s="42">
        <v>0</v>
      </c>
      <c r="F1273" s="30">
        <f>IF(COUNTIF(Tableau8[Exclus], C1273) &gt; 0, 1, 0)</f>
        <v>0</v>
      </c>
      <c r="G1273" s="47"/>
      <c r="H1273" s="47" t="str">
        <f t="shared" si="38"/>
        <v>NACE 2008 existant</v>
      </c>
      <c r="I1273" s="47" t="str">
        <f t="shared" si="39"/>
        <v>Nace 2025 existant</v>
      </c>
      <c r="J1273" s="25" t="s">
        <v>3</v>
      </c>
      <c r="K1273" s="25"/>
      <c r="L1273" s="25"/>
      <c r="M1273" s="26"/>
    </row>
    <row r="1274" spans="1:13" ht="25.5" x14ac:dyDescent="0.2">
      <c r="A1274" s="49" t="s">
        <v>2020</v>
      </c>
      <c r="B1274" s="26" t="s">
        <v>2021</v>
      </c>
      <c r="C1274" s="49" t="s">
        <v>2020</v>
      </c>
      <c r="D1274" s="26" t="s">
        <v>2021</v>
      </c>
      <c r="E1274" s="42">
        <v>0</v>
      </c>
      <c r="F1274" s="30">
        <f>IF(COUNTIF(Tableau8[Exclus], C1274) &gt; 0, 1, 0)</f>
        <v>0</v>
      </c>
      <c r="G1274" s="47"/>
      <c r="H1274" s="47" t="str">
        <f t="shared" si="38"/>
        <v>NACE 2008 existant</v>
      </c>
      <c r="I1274" s="47" t="str">
        <f t="shared" si="39"/>
        <v>Nace 2025 existant</v>
      </c>
      <c r="J1274" s="25" t="s">
        <v>3</v>
      </c>
      <c r="K1274" s="25"/>
      <c r="L1274" s="25"/>
      <c r="M1274" s="26"/>
    </row>
    <row r="1275" spans="1:13" x14ac:dyDescent="0.2">
      <c r="A1275" s="49" t="s">
        <v>2022</v>
      </c>
      <c r="B1275" s="28" t="s">
        <v>2024</v>
      </c>
      <c r="C1275" s="49" t="s">
        <v>2022</v>
      </c>
      <c r="D1275" s="26" t="s">
        <v>2023</v>
      </c>
      <c r="E1275" s="42">
        <v>0</v>
      </c>
      <c r="F1275" s="30">
        <f>IF(COUNTIF(Tableau8[Exclus], C1275) &gt; 0, 1, 0)</f>
        <v>0</v>
      </c>
      <c r="G1275" s="47"/>
      <c r="H1275" s="47" t="str">
        <f t="shared" si="38"/>
        <v>NACE 2008 existant</v>
      </c>
      <c r="I1275" s="47" t="str">
        <f t="shared" si="39"/>
        <v>Nace 2025 existant</v>
      </c>
      <c r="J1275" s="25" t="s">
        <v>3</v>
      </c>
      <c r="K1275" s="25"/>
      <c r="L1275" s="25"/>
      <c r="M1275" s="26"/>
    </row>
    <row r="1276" spans="1:13" ht="38.25" x14ac:dyDescent="0.2">
      <c r="A1276" s="49" t="s">
        <v>2022</v>
      </c>
      <c r="B1276" s="26" t="s">
        <v>2024</v>
      </c>
      <c r="C1276" s="49" t="s">
        <v>1966</v>
      </c>
      <c r="D1276" s="26" t="s">
        <v>1967</v>
      </c>
      <c r="E1276" s="25">
        <v>0</v>
      </c>
      <c r="F1276" s="30">
        <f>IF(COUNTIF(Tableau8[Exclus], C1276) &gt; 0, 1, 0)</f>
        <v>1</v>
      </c>
      <c r="G1276" s="75" t="str">
        <f>'NACE_ 2008 Exclus'!D355</f>
        <v>Exclus suite au Décret SESAM sauf si activités exercées par parcs d'attraction et exploitations touristiques</v>
      </c>
      <c r="H1276" s="47" t="str">
        <f t="shared" si="38"/>
        <v>NACE 2008 existant</v>
      </c>
      <c r="I1276" s="47" t="str">
        <f t="shared" si="39"/>
        <v>Nace 2025 existant</v>
      </c>
      <c r="J1276" s="25" t="s">
        <v>18</v>
      </c>
      <c r="K1276" s="25"/>
      <c r="L1276" s="25"/>
      <c r="M1276" s="25"/>
    </row>
    <row r="1277" spans="1:13" ht="25.5" x14ac:dyDescent="0.2">
      <c r="A1277" s="49" t="s">
        <v>2025</v>
      </c>
      <c r="B1277" s="26" t="s">
        <v>2026</v>
      </c>
      <c r="C1277" s="49" t="s">
        <v>2025</v>
      </c>
      <c r="D1277" s="26" t="s">
        <v>2026</v>
      </c>
      <c r="E1277" s="42">
        <v>0</v>
      </c>
      <c r="F1277" s="30">
        <f>IF(COUNTIF(Tableau8[Exclus], C1277) &gt; 0, 1, 0)</f>
        <v>0</v>
      </c>
      <c r="G1277" s="47"/>
      <c r="H1277" s="47" t="str">
        <f t="shared" si="38"/>
        <v>NACE 2008 existant</v>
      </c>
      <c r="I1277" s="47" t="str">
        <f t="shared" si="39"/>
        <v>Nace 2025 existant</v>
      </c>
      <c r="J1277" s="25" t="s">
        <v>3</v>
      </c>
      <c r="K1277" s="25"/>
      <c r="L1277" s="25"/>
      <c r="M1277" s="26"/>
    </row>
    <row r="1278" spans="1:13" x14ac:dyDescent="0.2">
      <c r="A1278" s="49" t="s">
        <v>2027</v>
      </c>
      <c r="B1278" s="26" t="s">
        <v>2028</v>
      </c>
      <c r="C1278" s="49" t="s">
        <v>2027</v>
      </c>
      <c r="D1278" s="26" t="s">
        <v>2028</v>
      </c>
      <c r="E1278" s="42">
        <v>0</v>
      </c>
      <c r="F1278" s="30">
        <f>IF(COUNTIF(Tableau8[Exclus], C1278) &gt; 0, 1, 0)</f>
        <v>0</v>
      </c>
      <c r="G1278" s="47"/>
      <c r="H1278" s="47" t="str">
        <f t="shared" si="38"/>
        <v>NACE 2008 existant</v>
      </c>
      <c r="I1278" s="47" t="str">
        <f t="shared" si="39"/>
        <v>Nace 2025 existant</v>
      </c>
      <c r="J1278" s="25" t="s">
        <v>3</v>
      </c>
      <c r="K1278" s="25"/>
      <c r="L1278" s="25"/>
      <c r="M1278" s="26"/>
    </row>
    <row r="1279" spans="1:13" x14ac:dyDescent="0.2">
      <c r="A1279" s="49" t="s">
        <v>2029</v>
      </c>
      <c r="B1279" s="26" t="s">
        <v>2030</v>
      </c>
      <c r="C1279" s="49" t="s">
        <v>2029</v>
      </c>
      <c r="D1279" s="26" t="s">
        <v>2030</v>
      </c>
      <c r="E1279" s="42">
        <v>0</v>
      </c>
      <c r="F1279" s="30">
        <f>IF(COUNTIF(Tableau8[Exclus], C1279) &gt; 0, 1, 0)</f>
        <v>0</v>
      </c>
      <c r="G1279" s="47"/>
      <c r="H1279" s="47" t="str">
        <f t="shared" si="38"/>
        <v>NACE 2008 existant</v>
      </c>
      <c r="I1279" s="47" t="str">
        <f t="shared" si="39"/>
        <v>Nace 2025 existant</v>
      </c>
      <c r="J1279" s="25" t="s">
        <v>3</v>
      </c>
      <c r="K1279" s="25"/>
      <c r="L1279" s="25"/>
      <c r="M1279" s="26"/>
    </row>
    <row r="1280" spans="1:13" ht="25.5" x14ac:dyDescent="0.2">
      <c r="A1280" s="49" t="s">
        <v>2031</v>
      </c>
      <c r="B1280" s="26" t="s">
        <v>2032</v>
      </c>
      <c r="C1280" s="49" t="s">
        <v>2031</v>
      </c>
      <c r="D1280" s="26" t="s">
        <v>2032</v>
      </c>
      <c r="E1280" s="37">
        <v>1</v>
      </c>
      <c r="F1280" s="30">
        <f>IF(COUNTIF(Tableau8[Exclus], C1280) &gt; 0, 1, 0)</f>
        <v>1</v>
      </c>
      <c r="G1280" s="75" t="str">
        <f>'NACE_ 2008 Exclus'!D248</f>
        <v>Exclus suite au Décret SESAM</v>
      </c>
      <c r="H1280" s="47" t="str">
        <f t="shared" si="38"/>
        <v>NACE 2008 existant</v>
      </c>
      <c r="I1280" s="47" t="str">
        <f t="shared" si="39"/>
        <v>Nace 2025 existant</v>
      </c>
      <c r="J1280" s="25" t="s">
        <v>3</v>
      </c>
      <c r="K1280" s="25"/>
      <c r="L1280" s="25"/>
      <c r="M1280" s="26"/>
    </row>
    <row r="1281" spans="1:13" ht="25.5" x14ac:dyDescent="0.2">
      <c r="A1281" s="49" t="s">
        <v>2033</v>
      </c>
      <c r="B1281" s="26" t="s">
        <v>2034</v>
      </c>
      <c r="C1281" s="49" t="s">
        <v>2033</v>
      </c>
      <c r="D1281" s="26" t="s">
        <v>2034</v>
      </c>
      <c r="E1281" s="37">
        <v>1</v>
      </c>
      <c r="F1281" s="30">
        <f>IF(COUNTIF(Tableau8[Exclus], C1281) &gt; 0, 1, 0)</f>
        <v>1</v>
      </c>
      <c r="G1281" s="75" t="str">
        <f>'NACE_ 2008 Exclus'!D249</f>
        <v>Exclus suite au Décret SESAM</v>
      </c>
      <c r="H1281" s="47" t="str">
        <f t="shared" si="38"/>
        <v>NACE 2008 existant</v>
      </c>
      <c r="I1281" s="47" t="str">
        <f t="shared" si="39"/>
        <v>Nace 2025 existant</v>
      </c>
      <c r="J1281" s="25" t="s">
        <v>3</v>
      </c>
      <c r="K1281" s="25"/>
      <c r="L1281" s="25"/>
      <c r="M1281" s="26"/>
    </row>
    <row r="1282" spans="1:13" ht="25.5" x14ac:dyDescent="0.2">
      <c r="A1282" s="49" t="s">
        <v>2035</v>
      </c>
      <c r="B1282" s="26" t="s">
        <v>2036</v>
      </c>
      <c r="C1282" s="49" t="s">
        <v>2035</v>
      </c>
      <c r="D1282" s="26" t="s">
        <v>2036</v>
      </c>
      <c r="E1282" s="37">
        <v>1</v>
      </c>
      <c r="F1282" s="30">
        <f>IF(COUNTIF(Tableau8[Exclus], C1282) &gt; 0, 1, 0)</f>
        <v>1</v>
      </c>
      <c r="G1282" s="75" t="str">
        <f>'NACE_ 2008 Exclus'!D250</f>
        <v>Exclus suite au Décret SESAM</v>
      </c>
      <c r="H1282" s="47" t="str">
        <f t="shared" ref="H1282:H1345" si="40">IF(COUNTIF($C$1:$C$2000,A1282)&gt;0,"NACE 2008 existant","Non 2008")</f>
        <v>NACE 2008 existant</v>
      </c>
      <c r="I1282" s="47" t="str">
        <f t="shared" ref="I1282:I1345" si="41">IF(COUNTIF($A$1:$A$2000,$C1282)&gt;0,"Nace 2025 existant","Non 2025")</f>
        <v>Nace 2025 existant</v>
      </c>
      <c r="J1282" s="25" t="s">
        <v>3</v>
      </c>
      <c r="K1282" s="25"/>
      <c r="L1282" s="25"/>
      <c r="M1282" s="26"/>
    </row>
    <row r="1283" spans="1:13" ht="25.5" x14ac:dyDescent="0.2">
      <c r="A1283" s="49" t="s">
        <v>2037</v>
      </c>
      <c r="B1283" s="26" t="s">
        <v>2038</v>
      </c>
      <c r="C1283" s="49" t="s">
        <v>2037</v>
      </c>
      <c r="D1283" s="26" t="s">
        <v>2038</v>
      </c>
      <c r="E1283" s="37">
        <v>1</v>
      </c>
      <c r="F1283" s="30">
        <f>IF(COUNTIF(Tableau8[Exclus], C1283) &gt; 0, 1, 0)</f>
        <v>1</v>
      </c>
      <c r="G1283" s="75" t="str">
        <f>'NACE_ 2008 Exclus'!D251</f>
        <v>Exclus suite au Décret SESAM</v>
      </c>
      <c r="H1283" s="47" t="str">
        <f t="shared" si="40"/>
        <v>NACE 2008 existant</v>
      </c>
      <c r="I1283" s="47" t="str">
        <f t="shared" si="41"/>
        <v>Nace 2025 existant</v>
      </c>
      <c r="J1283" s="25" t="s">
        <v>3</v>
      </c>
      <c r="K1283" s="25"/>
      <c r="L1283" s="25"/>
      <c r="M1283" s="26"/>
    </row>
    <row r="1284" spans="1:13" ht="25.5" x14ac:dyDescent="0.2">
      <c r="A1284" s="49" t="s">
        <v>2039</v>
      </c>
      <c r="B1284" s="26" t="s">
        <v>2040</v>
      </c>
      <c r="C1284" s="49" t="s">
        <v>2039</v>
      </c>
      <c r="D1284" s="26" t="s">
        <v>2040</v>
      </c>
      <c r="E1284" s="37">
        <v>1</v>
      </c>
      <c r="F1284" s="30">
        <f>IF(COUNTIF(Tableau8[Exclus], C1284) &gt; 0, 1, 0)</f>
        <v>1</v>
      </c>
      <c r="G1284" s="75" t="str">
        <f>'NACE_ 2008 Exclus'!D252</f>
        <v>Exclus suite au Décret SESAM</v>
      </c>
      <c r="H1284" s="47" t="str">
        <f t="shared" si="40"/>
        <v>NACE 2008 existant</v>
      </c>
      <c r="I1284" s="47" t="str">
        <f t="shared" si="41"/>
        <v>Nace 2025 existant</v>
      </c>
      <c r="J1284" s="25" t="s">
        <v>3</v>
      </c>
      <c r="K1284" s="25"/>
      <c r="L1284" s="25"/>
      <c r="M1284" s="26"/>
    </row>
    <row r="1285" spans="1:13" ht="25.5" x14ac:dyDescent="0.2">
      <c r="A1285" s="49" t="s">
        <v>2041</v>
      </c>
      <c r="B1285" s="26" t="s">
        <v>2042</v>
      </c>
      <c r="C1285" s="49" t="s">
        <v>2041</v>
      </c>
      <c r="D1285" s="26" t="s">
        <v>2042</v>
      </c>
      <c r="E1285" s="37">
        <v>1</v>
      </c>
      <c r="F1285" s="30">
        <f>IF(COUNTIF(Tableau8[Exclus], C1285) &gt; 0, 1, 0)</f>
        <v>1</v>
      </c>
      <c r="G1285" s="75" t="str">
        <f>'NACE_ 2008 Exclus'!D253</f>
        <v>Exclus suite au Décret SESAM</v>
      </c>
      <c r="H1285" s="47" t="str">
        <f t="shared" si="40"/>
        <v>NACE 2008 existant</v>
      </c>
      <c r="I1285" s="47" t="str">
        <f t="shared" si="41"/>
        <v>Nace 2025 existant</v>
      </c>
      <c r="J1285" s="25" t="s">
        <v>3</v>
      </c>
      <c r="K1285" s="25"/>
      <c r="L1285" s="25"/>
      <c r="M1285" s="26"/>
    </row>
    <row r="1286" spans="1:13" x14ac:dyDescent="0.2">
      <c r="A1286" s="49" t="s">
        <v>2043</v>
      </c>
      <c r="B1286" s="26" t="s">
        <v>2044</v>
      </c>
      <c r="C1286" s="49" t="s">
        <v>2043</v>
      </c>
      <c r="D1286" s="26" t="s">
        <v>2044</v>
      </c>
      <c r="E1286" s="37">
        <v>1</v>
      </c>
      <c r="F1286" s="30">
        <f>IF(COUNTIF(Tableau8[Exclus], C1286) &gt; 0, 1, 0)</f>
        <v>1</v>
      </c>
      <c r="G1286" s="75" t="str">
        <f>'NACE_ 2008 Exclus'!D254</f>
        <v>Exclus suite au Décret SESAM</v>
      </c>
      <c r="H1286" s="47" t="str">
        <f t="shared" si="40"/>
        <v>NACE 2008 existant</v>
      </c>
      <c r="I1286" s="47" t="str">
        <f t="shared" si="41"/>
        <v>Nace 2025 existant</v>
      </c>
      <c r="J1286" s="25" t="s">
        <v>3</v>
      </c>
      <c r="K1286" s="25"/>
      <c r="L1286" s="25"/>
      <c r="M1286" s="26"/>
    </row>
    <row r="1287" spans="1:13" ht="25.5" x14ac:dyDescent="0.2">
      <c r="A1287" s="49" t="s">
        <v>2045</v>
      </c>
      <c r="B1287" s="26" t="s">
        <v>2046</v>
      </c>
      <c r="C1287" s="49" t="s">
        <v>2045</v>
      </c>
      <c r="D1287" s="26" t="s">
        <v>2046</v>
      </c>
      <c r="E1287" s="37">
        <v>1</v>
      </c>
      <c r="F1287" s="30">
        <f>IF(COUNTIF(Tableau8[Exclus], C1287) &gt; 0, 1, 0)</f>
        <v>1</v>
      </c>
      <c r="G1287" s="75" t="str">
        <f>'NACE_ 2008 Exclus'!D255</f>
        <v>Exclus suite au Décret SESAM</v>
      </c>
      <c r="H1287" s="47" t="str">
        <f t="shared" si="40"/>
        <v>NACE 2008 existant</v>
      </c>
      <c r="I1287" s="47" t="str">
        <f t="shared" si="41"/>
        <v>Nace 2025 existant</v>
      </c>
      <c r="J1287" s="25" t="s">
        <v>3</v>
      </c>
      <c r="K1287" s="25"/>
      <c r="L1287" s="25"/>
      <c r="M1287" s="26"/>
    </row>
    <row r="1288" spans="1:13" ht="25.5" x14ac:dyDescent="0.2">
      <c r="A1288" s="49" t="s">
        <v>2047</v>
      </c>
      <c r="B1288" s="26" t="s">
        <v>2048</v>
      </c>
      <c r="C1288" s="49" t="s">
        <v>2047</v>
      </c>
      <c r="D1288" s="26" t="s">
        <v>2048</v>
      </c>
      <c r="E1288" s="37">
        <v>1</v>
      </c>
      <c r="F1288" s="30">
        <f>IF(COUNTIF(Tableau8[Exclus], C1288) &gt; 0, 1, 0)</f>
        <v>1</v>
      </c>
      <c r="G1288" s="75" t="str">
        <f>'NACE_ 2008 Exclus'!D256</f>
        <v>Exclus suite au Décret SESAM</v>
      </c>
      <c r="H1288" s="47" t="str">
        <f t="shared" si="40"/>
        <v>NACE 2008 existant</v>
      </c>
      <c r="I1288" s="47" t="str">
        <f t="shared" si="41"/>
        <v>Nace 2025 existant</v>
      </c>
      <c r="J1288" s="25" t="s">
        <v>3</v>
      </c>
      <c r="K1288" s="25"/>
      <c r="L1288" s="25"/>
      <c r="M1288" s="26"/>
    </row>
    <row r="1289" spans="1:13" ht="25.5" x14ac:dyDescent="0.2">
      <c r="A1289" s="49" t="s">
        <v>2049</v>
      </c>
      <c r="B1289" s="26" t="s">
        <v>2050</v>
      </c>
      <c r="C1289" s="49" t="s">
        <v>2049</v>
      </c>
      <c r="D1289" s="26" t="s">
        <v>2050</v>
      </c>
      <c r="E1289" s="37">
        <v>1</v>
      </c>
      <c r="F1289" s="30">
        <f>IF(COUNTIF(Tableau8[Exclus], C1289) &gt; 0, 1, 0)</f>
        <v>1</v>
      </c>
      <c r="G1289" s="75" t="str">
        <f>'NACE_ 2008 Exclus'!D257</f>
        <v>Exclus suite au Décret SESAM</v>
      </c>
      <c r="H1289" s="47" t="str">
        <f t="shared" si="40"/>
        <v>NACE 2008 existant</v>
      </c>
      <c r="I1289" s="47" t="str">
        <f t="shared" si="41"/>
        <v>Nace 2025 existant</v>
      </c>
      <c r="J1289" s="25" t="s">
        <v>3</v>
      </c>
      <c r="K1289" s="25"/>
      <c r="L1289" s="25"/>
      <c r="M1289" s="26"/>
    </row>
    <row r="1290" spans="1:13" ht="25.5" x14ac:dyDescent="0.2">
      <c r="A1290" s="49" t="s">
        <v>2051</v>
      </c>
      <c r="B1290" s="26" t="s">
        <v>2052</v>
      </c>
      <c r="C1290" s="49" t="s">
        <v>2051</v>
      </c>
      <c r="D1290" s="26" t="s">
        <v>2052</v>
      </c>
      <c r="E1290" s="37">
        <v>1</v>
      </c>
      <c r="F1290" s="30">
        <f>IF(COUNTIF(Tableau8[Exclus], C1290) &gt; 0, 1, 0)</f>
        <v>1</v>
      </c>
      <c r="G1290" s="75" t="str">
        <f>'NACE_ 2008 Exclus'!D258</f>
        <v>Exclus suite au Décret SESAM</v>
      </c>
      <c r="H1290" s="47" t="str">
        <f t="shared" si="40"/>
        <v>NACE 2008 existant</v>
      </c>
      <c r="I1290" s="47" t="str">
        <f t="shared" si="41"/>
        <v>Nace 2025 existant</v>
      </c>
      <c r="J1290" s="25" t="s">
        <v>3</v>
      </c>
      <c r="K1290" s="25"/>
      <c r="L1290" s="25"/>
      <c r="M1290" s="26"/>
    </row>
    <row r="1291" spans="1:13" ht="25.5" x14ac:dyDescent="0.2">
      <c r="A1291" s="49" t="s">
        <v>2053</v>
      </c>
      <c r="B1291" s="26" t="s">
        <v>2054</v>
      </c>
      <c r="C1291" s="49" t="s">
        <v>2053</v>
      </c>
      <c r="D1291" s="26" t="s">
        <v>2054</v>
      </c>
      <c r="E1291" s="37">
        <v>1</v>
      </c>
      <c r="F1291" s="30">
        <f>IF(COUNTIF(Tableau8[Exclus], C1291) &gt; 0, 1, 0)</f>
        <v>1</v>
      </c>
      <c r="G1291" s="75" t="str">
        <f>'NACE_ 2008 Exclus'!D259</f>
        <v>Exclus suite au Décret SESAM</v>
      </c>
      <c r="H1291" s="47" t="str">
        <f t="shared" si="40"/>
        <v>NACE 2008 existant</v>
      </c>
      <c r="I1291" s="47" t="str">
        <f t="shared" si="41"/>
        <v>Nace 2025 existant</v>
      </c>
      <c r="J1291" s="25" t="s">
        <v>3</v>
      </c>
      <c r="K1291" s="25"/>
      <c r="L1291" s="25"/>
      <c r="M1291" s="26"/>
    </row>
    <row r="1292" spans="1:13" ht="25.5" x14ac:dyDescent="0.2">
      <c r="A1292" s="49" t="s">
        <v>2055</v>
      </c>
      <c r="B1292" s="26" t="s">
        <v>2056</v>
      </c>
      <c r="C1292" s="49" t="s">
        <v>2055</v>
      </c>
      <c r="D1292" s="26" t="s">
        <v>2056</v>
      </c>
      <c r="E1292" s="37">
        <v>1</v>
      </c>
      <c r="F1292" s="30">
        <f>IF(COUNTIF(Tableau8[Exclus], C1292) &gt; 0, 1, 0)</f>
        <v>1</v>
      </c>
      <c r="G1292" s="75" t="str">
        <f>'NACE_ 2008 Exclus'!D260</f>
        <v>Exclus suite au Décret SESAM</v>
      </c>
      <c r="H1292" s="47" t="str">
        <f t="shared" si="40"/>
        <v>NACE 2008 existant</v>
      </c>
      <c r="I1292" s="47" t="str">
        <f t="shared" si="41"/>
        <v>Nace 2025 existant</v>
      </c>
      <c r="J1292" s="25" t="s">
        <v>3</v>
      </c>
      <c r="K1292" s="25"/>
      <c r="L1292" s="25"/>
      <c r="M1292" s="26"/>
    </row>
    <row r="1293" spans="1:13" x14ac:dyDescent="0.2">
      <c r="A1293" s="49" t="s">
        <v>2057</v>
      </c>
      <c r="B1293" s="26" t="s">
        <v>2058</v>
      </c>
      <c r="C1293" s="49" t="s">
        <v>2057</v>
      </c>
      <c r="D1293" s="26" t="s">
        <v>2058</v>
      </c>
      <c r="E1293" s="37">
        <v>1</v>
      </c>
      <c r="F1293" s="30">
        <f>IF(COUNTIF(Tableau8[Exclus], C1293) &gt; 0, 1, 0)</f>
        <v>1</v>
      </c>
      <c r="G1293" s="75" t="str">
        <f>'NACE_ 2008 Exclus'!D261</f>
        <v>Exclus suite au Décret SESAM</v>
      </c>
      <c r="H1293" s="47" t="str">
        <f t="shared" si="40"/>
        <v>NACE 2008 existant</v>
      </c>
      <c r="I1293" s="47" t="str">
        <f t="shared" si="41"/>
        <v>Nace 2025 existant</v>
      </c>
      <c r="J1293" s="25" t="s">
        <v>3</v>
      </c>
      <c r="K1293" s="25"/>
      <c r="L1293" s="25"/>
      <c r="M1293" s="26"/>
    </row>
    <row r="1294" spans="1:13" x14ac:dyDescent="0.2">
      <c r="A1294" s="49" t="s">
        <v>2059</v>
      </c>
      <c r="B1294" s="26" t="s">
        <v>2060</v>
      </c>
      <c r="C1294" s="49" t="s">
        <v>2059</v>
      </c>
      <c r="D1294" s="26" t="s">
        <v>2060</v>
      </c>
      <c r="E1294" s="37">
        <v>1</v>
      </c>
      <c r="F1294" s="30">
        <f>IF(COUNTIF(Tableau8[Exclus], C1294) &gt; 0, 1, 0)</f>
        <v>1</v>
      </c>
      <c r="G1294" s="75" t="str">
        <f>'NACE_ 2008 Exclus'!D262</f>
        <v>Exclus suite au Décret SESAM</v>
      </c>
      <c r="H1294" s="47" t="str">
        <f t="shared" si="40"/>
        <v>NACE 2008 existant</v>
      </c>
      <c r="I1294" s="47" t="str">
        <f t="shared" si="41"/>
        <v>Nace 2025 existant</v>
      </c>
      <c r="J1294" s="25" t="s">
        <v>3</v>
      </c>
      <c r="K1294" s="25"/>
      <c r="L1294" s="25"/>
      <c r="M1294" s="26"/>
    </row>
    <row r="1295" spans="1:13" ht="25.5" x14ac:dyDescent="0.2">
      <c r="A1295" s="49" t="s">
        <v>2061</v>
      </c>
      <c r="B1295" s="26" t="s">
        <v>2062</v>
      </c>
      <c r="C1295" s="49" t="s">
        <v>2061</v>
      </c>
      <c r="D1295" s="26" t="s">
        <v>2062</v>
      </c>
      <c r="E1295" s="37">
        <v>1</v>
      </c>
      <c r="F1295" s="30">
        <f>IF(COUNTIF(Tableau8[Exclus], C1295) &gt; 0, 1, 0)</f>
        <v>1</v>
      </c>
      <c r="G1295" s="75" t="str">
        <f>'NACE_ 2008 Exclus'!D263</f>
        <v>Exclus suite au Décret SESAM</v>
      </c>
      <c r="H1295" s="47" t="str">
        <f t="shared" si="40"/>
        <v>NACE 2008 existant</v>
      </c>
      <c r="I1295" s="47" t="str">
        <f t="shared" si="41"/>
        <v>Nace 2025 existant</v>
      </c>
      <c r="J1295" s="25" t="s">
        <v>3</v>
      </c>
      <c r="K1295" s="25"/>
      <c r="L1295" s="25"/>
      <c r="M1295" s="26"/>
    </row>
    <row r="1296" spans="1:13" ht="25.5" x14ac:dyDescent="0.2">
      <c r="A1296" s="49" t="s">
        <v>2063</v>
      </c>
      <c r="B1296" s="26" t="s">
        <v>2064</v>
      </c>
      <c r="C1296" s="49" t="s">
        <v>2063</v>
      </c>
      <c r="D1296" s="26" t="s">
        <v>2064</v>
      </c>
      <c r="E1296" s="37">
        <v>1</v>
      </c>
      <c r="F1296" s="30">
        <f>IF(COUNTIF(Tableau8[Exclus], C1296) &gt; 0, 1, 0)</f>
        <v>1</v>
      </c>
      <c r="G1296" s="75" t="str">
        <f>'NACE_ 2008 Exclus'!D264</f>
        <v>Exclus suite au Décret SESAM</v>
      </c>
      <c r="H1296" s="47" t="str">
        <f t="shared" si="40"/>
        <v>NACE 2008 existant</v>
      </c>
      <c r="I1296" s="47" t="str">
        <f t="shared" si="41"/>
        <v>Nace 2025 existant</v>
      </c>
      <c r="J1296" s="25" t="s">
        <v>3</v>
      </c>
      <c r="K1296" s="25"/>
      <c r="L1296" s="25"/>
      <c r="M1296" s="26"/>
    </row>
    <row r="1297" spans="1:13" ht="25.5" x14ac:dyDescent="0.2">
      <c r="A1297" s="49" t="s">
        <v>2065</v>
      </c>
      <c r="B1297" s="26" t="s">
        <v>2066</v>
      </c>
      <c r="C1297" s="49" t="s">
        <v>2065</v>
      </c>
      <c r="D1297" s="26" t="s">
        <v>2066</v>
      </c>
      <c r="E1297" s="37">
        <v>1</v>
      </c>
      <c r="F1297" s="30">
        <f>IF(COUNTIF(Tableau8[Exclus], C1297) &gt; 0, 1, 0)</f>
        <v>1</v>
      </c>
      <c r="G1297" s="75" t="str">
        <f>'NACE_ 2008 Exclus'!D265</f>
        <v>Exclus suite au Décret SESAM</v>
      </c>
      <c r="H1297" s="47" t="str">
        <f t="shared" si="40"/>
        <v>NACE 2008 existant</v>
      </c>
      <c r="I1297" s="47" t="str">
        <f t="shared" si="41"/>
        <v>Nace 2025 existant</v>
      </c>
      <c r="J1297" s="25" t="s">
        <v>3</v>
      </c>
      <c r="K1297" s="25"/>
      <c r="L1297" s="25"/>
      <c r="M1297" s="26"/>
    </row>
    <row r="1298" spans="1:13" ht="25.5" x14ac:dyDescent="0.2">
      <c r="A1298" s="49" t="s">
        <v>2067</v>
      </c>
      <c r="B1298" s="26" t="s">
        <v>2068</v>
      </c>
      <c r="C1298" s="49" t="s">
        <v>2067</v>
      </c>
      <c r="D1298" s="26" t="s">
        <v>2068</v>
      </c>
      <c r="E1298" s="37">
        <v>1</v>
      </c>
      <c r="F1298" s="30">
        <f>IF(COUNTIF(Tableau8[Exclus], C1298) &gt; 0, 1, 0)</f>
        <v>1</v>
      </c>
      <c r="G1298" s="75" t="str">
        <f>'NACE_ 2008 Exclus'!D267</f>
        <v>Exclus suite au Décret SESAM</v>
      </c>
      <c r="H1298" s="47" t="str">
        <f t="shared" si="40"/>
        <v>NACE 2008 existant</v>
      </c>
      <c r="I1298" s="47" t="str">
        <f t="shared" si="41"/>
        <v>Nace 2025 existant</v>
      </c>
      <c r="J1298" s="25" t="s">
        <v>3</v>
      </c>
      <c r="K1298" s="25"/>
      <c r="L1298" s="25"/>
      <c r="M1298" s="26"/>
    </row>
    <row r="1299" spans="1:13" ht="25.5" x14ac:dyDescent="0.2">
      <c r="A1299" s="49" t="s">
        <v>2069</v>
      </c>
      <c r="B1299" s="26" t="s">
        <v>2070</v>
      </c>
      <c r="C1299" s="49" t="s">
        <v>2069</v>
      </c>
      <c r="D1299" s="26" t="s">
        <v>2070</v>
      </c>
      <c r="E1299" s="37">
        <v>1</v>
      </c>
      <c r="F1299" s="30">
        <f>IF(COUNTIF(Tableau8[Exclus], C1299) &gt; 0, 1, 0)</f>
        <v>1</v>
      </c>
      <c r="G1299" s="75" t="str">
        <f>'NACE_ 2008 Exclus'!D267</f>
        <v>Exclus suite au Décret SESAM</v>
      </c>
      <c r="H1299" s="47" t="str">
        <f t="shared" si="40"/>
        <v>NACE 2008 existant</v>
      </c>
      <c r="I1299" s="47" t="str">
        <f t="shared" si="41"/>
        <v>Nace 2025 existant</v>
      </c>
      <c r="J1299" s="25" t="s">
        <v>3</v>
      </c>
      <c r="K1299" s="25"/>
      <c r="L1299" s="25"/>
      <c r="M1299" s="26"/>
    </row>
    <row r="1300" spans="1:13" ht="25.5" x14ac:dyDescent="0.2">
      <c r="A1300" s="49" t="s">
        <v>2071</v>
      </c>
      <c r="B1300" s="26" t="s">
        <v>2072</v>
      </c>
      <c r="C1300" s="49" t="s">
        <v>2071</v>
      </c>
      <c r="D1300" s="26" t="s">
        <v>2072</v>
      </c>
      <c r="E1300" s="37">
        <v>1</v>
      </c>
      <c r="F1300" s="30">
        <f>IF(COUNTIF(Tableau8[Exclus], C1300) &gt; 0, 1, 0)</f>
        <v>1</v>
      </c>
      <c r="G1300" s="75" t="str">
        <f>'NACE_ 2008 Exclus'!D268</f>
        <v>Exclus suite au Décret SESAM</v>
      </c>
      <c r="H1300" s="47" t="str">
        <f t="shared" si="40"/>
        <v>NACE 2008 existant</v>
      </c>
      <c r="I1300" s="47" t="str">
        <f t="shared" si="41"/>
        <v>Nace 2025 existant</v>
      </c>
      <c r="J1300" s="25" t="s">
        <v>3</v>
      </c>
      <c r="K1300" s="25"/>
      <c r="L1300" s="25"/>
      <c r="M1300" s="26"/>
    </row>
    <row r="1301" spans="1:13" ht="38.25" x14ac:dyDescent="0.2">
      <c r="A1301" s="49" t="s">
        <v>2073</v>
      </c>
      <c r="B1301" s="26" t="s">
        <v>2074</v>
      </c>
      <c r="C1301" s="49" t="s">
        <v>2073</v>
      </c>
      <c r="D1301" s="26" t="s">
        <v>2074</v>
      </c>
      <c r="E1301" s="37">
        <v>1</v>
      </c>
      <c r="F1301" s="30">
        <f>IF(COUNTIF(Tableau8[Exclus], C1301) &gt; 0, 1, 0)</f>
        <v>1</v>
      </c>
      <c r="G1301" s="75" t="str">
        <f>'NACE_ 2008 Exclus'!D269</f>
        <v>Exclus suite au Décret SESAM</v>
      </c>
      <c r="H1301" s="47" t="str">
        <f t="shared" si="40"/>
        <v>NACE 2008 existant</v>
      </c>
      <c r="I1301" s="47" t="str">
        <f t="shared" si="41"/>
        <v>Nace 2025 existant</v>
      </c>
      <c r="J1301" s="25" t="s">
        <v>3</v>
      </c>
      <c r="K1301" s="25"/>
      <c r="L1301" s="25"/>
      <c r="M1301" s="26"/>
    </row>
    <row r="1302" spans="1:13" ht="38.25" x14ac:dyDescent="0.2">
      <c r="A1302" s="49" t="s">
        <v>2075</v>
      </c>
      <c r="B1302" s="26" t="s">
        <v>2076</v>
      </c>
      <c r="C1302" s="49" t="s">
        <v>2075</v>
      </c>
      <c r="D1302" s="26" t="s">
        <v>2076</v>
      </c>
      <c r="E1302" s="37">
        <v>1</v>
      </c>
      <c r="F1302" s="30">
        <f>IF(COUNTIF(Tableau8[Exclus], C1302) &gt; 0, 1, 0)</f>
        <v>1</v>
      </c>
      <c r="G1302" s="75" t="str">
        <f>'NACE_ 2008 Exclus'!D270</f>
        <v>Exclus suite au Décret SESAM</v>
      </c>
      <c r="H1302" s="47" t="str">
        <f t="shared" si="40"/>
        <v>NACE 2008 existant</v>
      </c>
      <c r="I1302" s="47" t="str">
        <f t="shared" si="41"/>
        <v>Nace 2025 existant</v>
      </c>
      <c r="J1302" s="25" t="s">
        <v>3</v>
      </c>
      <c r="K1302" s="25"/>
      <c r="L1302" s="25"/>
      <c r="M1302" s="26"/>
    </row>
    <row r="1303" spans="1:13" ht="25.5" x14ac:dyDescent="0.2">
      <c r="A1303" s="49" t="s">
        <v>2077</v>
      </c>
      <c r="B1303" s="26" t="s">
        <v>2078</v>
      </c>
      <c r="C1303" s="49" t="s">
        <v>2077</v>
      </c>
      <c r="D1303" s="26" t="s">
        <v>2078</v>
      </c>
      <c r="E1303" s="37">
        <v>1</v>
      </c>
      <c r="F1303" s="30">
        <f>IF(COUNTIF(Tableau8[Exclus], C1303) &gt; 0, 1, 0)</f>
        <v>1</v>
      </c>
      <c r="G1303" s="75" t="str">
        <f>'NACE_ 2008 Exclus'!D271</f>
        <v>Exclus suite au Décret SESAM</v>
      </c>
      <c r="H1303" s="47" t="str">
        <f t="shared" si="40"/>
        <v>NACE 2008 existant</v>
      </c>
      <c r="I1303" s="47" t="str">
        <f t="shared" si="41"/>
        <v>Nace 2025 existant</v>
      </c>
      <c r="J1303" s="25" t="s">
        <v>3</v>
      </c>
      <c r="K1303" s="25"/>
      <c r="L1303" s="25"/>
      <c r="M1303" s="26"/>
    </row>
    <row r="1304" spans="1:13" ht="25.5" x14ac:dyDescent="0.2">
      <c r="A1304" s="49" t="s">
        <v>2079</v>
      </c>
      <c r="B1304" s="26" t="s">
        <v>2080</v>
      </c>
      <c r="C1304" s="49" t="s">
        <v>2079</v>
      </c>
      <c r="D1304" s="26" t="s">
        <v>2080</v>
      </c>
      <c r="E1304" s="37">
        <v>1</v>
      </c>
      <c r="F1304" s="30">
        <f>IF(COUNTIF(Tableau8[Exclus], C1304) &gt; 0, 1, 0)</f>
        <v>1</v>
      </c>
      <c r="G1304" s="75" t="str">
        <f>'NACE_ 2008 Exclus'!D272</f>
        <v>Exclus suite au Décret SESAM</v>
      </c>
      <c r="H1304" s="47" t="str">
        <f t="shared" si="40"/>
        <v>NACE 2008 existant</v>
      </c>
      <c r="I1304" s="47" t="str">
        <f t="shared" si="41"/>
        <v>Nace 2025 existant</v>
      </c>
      <c r="J1304" s="25" t="s">
        <v>3</v>
      </c>
      <c r="K1304" s="25"/>
      <c r="L1304" s="25"/>
      <c r="M1304" s="26"/>
    </row>
    <row r="1305" spans="1:13" ht="25.5" x14ac:dyDescent="0.2">
      <c r="A1305" s="49" t="s">
        <v>2081</v>
      </c>
      <c r="B1305" s="26" t="s">
        <v>2082</v>
      </c>
      <c r="C1305" s="49" t="s">
        <v>2081</v>
      </c>
      <c r="D1305" s="26" t="s">
        <v>2082</v>
      </c>
      <c r="E1305" s="37">
        <v>1</v>
      </c>
      <c r="F1305" s="30">
        <f>IF(COUNTIF(Tableau8[Exclus], C1305) &gt; 0, 1, 0)</f>
        <v>1</v>
      </c>
      <c r="G1305" s="75" t="str">
        <f>'NACE_ 2008 Exclus'!D273</f>
        <v>Exclus suite au Décret SESAM</v>
      </c>
      <c r="H1305" s="47" t="str">
        <f t="shared" si="40"/>
        <v>NACE 2008 existant</v>
      </c>
      <c r="I1305" s="47" t="str">
        <f t="shared" si="41"/>
        <v>Nace 2025 existant</v>
      </c>
      <c r="J1305" s="25" t="s">
        <v>3</v>
      </c>
      <c r="K1305" s="25"/>
      <c r="L1305" s="25"/>
      <c r="M1305" s="26"/>
    </row>
    <row r="1306" spans="1:13" ht="25.5" x14ac:dyDescent="0.2">
      <c r="A1306" s="49" t="s">
        <v>2083</v>
      </c>
      <c r="B1306" s="26" t="s">
        <v>2084</v>
      </c>
      <c r="C1306" s="49" t="s">
        <v>2083</v>
      </c>
      <c r="D1306" s="26" t="s">
        <v>2084</v>
      </c>
      <c r="E1306" s="37">
        <v>1</v>
      </c>
      <c r="F1306" s="30">
        <f>IF(COUNTIF(Tableau8[Exclus], C1306) &gt; 0, 1, 0)</f>
        <v>1</v>
      </c>
      <c r="G1306" s="75" t="str">
        <f>'NACE_ 2008 Exclus'!D274</f>
        <v>Exclus suite au Décret SESAM</v>
      </c>
      <c r="H1306" s="47" t="str">
        <f t="shared" si="40"/>
        <v>NACE 2008 existant</v>
      </c>
      <c r="I1306" s="47" t="str">
        <f t="shared" si="41"/>
        <v>Nace 2025 existant</v>
      </c>
      <c r="J1306" s="25" t="s">
        <v>3</v>
      </c>
      <c r="K1306" s="25"/>
      <c r="L1306" s="25"/>
      <c r="M1306" s="26"/>
    </row>
    <row r="1307" spans="1:13" ht="25.5" x14ac:dyDescent="0.2">
      <c r="A1307" s="49" t="s">
        <v>2087</v>
      </c>
      <c r="B1307" s="26" t="s">
        <v>2086</v>
      </c>
      <c r="C1307" s="49" t="s">
        <v>2085</v>
      </c>
      <c r="D1307" s="26" t="s">
        <v>2086</v>
      </c>
      <c r="E1307" s="37">
        <v>1</v>
      </c>
      <c r="F1307" s="30">
        <f>IF(COUNTIF(Tableau8[Exclus], C1307) &gt; 0, 1, 0)</f>
        <v>1</v>
      </c>
      <c r="G1307" s="75" t="str">
        <f>'NACE_ 2008 Exclus'!D275</f>
        <v>Exclus suite au Décret SESAM</v>
      </c>
      <c r="H1307" s="47" t="str">
        <f t="shared" si="40"/>
        <v>Non 2008</v>
      </c>
      <c r="I1307" s="47" t="str">
        <f t="shared" si="41"/>
        <v>Non 2025</v>
      </c>
      <c r="J1307" s="25" t="s">
        <v>3</v>
      </c>
      <c r="K1307" s="25"/>
      <c r="L1307" s="25"/>
      <c r="M1307" s="44" t="s">
        <v>2994</v>
      </c>
    </row>
    <row r="1308" spans="1:13" ht="25.5" x14ac:dyDescent="0.2">
      <c r="A1308" s="49" t="s">
        <v>2090</v>
      </c>
      <c r="B1308" s="26" t="s">
        <v>2089</v>
      </c>
      <c r="C1308" s="49" t="s">
        <v>2088</v>
      </c>
      <c r="D1308" s="26" t="s">
        <v>2089</v>
      </c>
      <c r="E1308" s="37">
        <v>1</v>
      </c>
      <c r="F1308" s="30">
        <f>IF(COUNTIF(Tableau8[Exclus], C1308) &gt; 0, 1, 0)</f>
        <v>1</v>
      </c>
      <c r="G1308" s="75" t="str">
        <f>'NACE_ 2008 Exclus'!D276</f>
        <v>Exclus suite au Décret SESAM</v>
      </c>
      <c r="H1308" s="47" t="str">
        <f t="shared" si="40"/>
        <v>Non 2008</v>
      </c>
      <c r="I1308" s="47" t="str">
        <f t="shared" si="41"/>
        <v>Non 2025</v>
      </c>
      <c r="J1308" s="25" t="s">
        <v>3</v>
      </c>
      <c r="K1308" s="25"/>
      <c r="L1308" s="25"/>
      <c r="M1308" s="44" t="s">
        <v>2994</v>
      </c>
    </row>
    <row r="1309" spans="1:13" ht="25.5" x14ac:dyDescent="0.2">
      <c r="A1309" s="49" t="s">
        <v>2093</v>
      </c>
      <c r="B1309" s="26" t="s">
        <v>2092</v>
      </c>
      <c r="C1309" s="49" t="s">
        <v>2091</v>
      </c>
      <c r="D1309" s="26" t="s">
        <v>2092</v>
      </c>
      <c r="E1309" s="37">
        <v>1</v>
      </c>
      <c r="F1309" s="30">
        <f>IF(COUNTIF(Tableau8[Exclus], C1309) &gt; 0, 1, 0)</f>
        <v>1</v>
      </c>
      <c r="G1309" s="75" t="str">
        <f>'NACE_ 2008 Exclus'!D277</f>
        <v>Exclus suite au Décret SESAM</v>
      </c>
      <c r="H1309" s="47" t="str">
        <f t="shared" si="40"/>
        <v>Non 2008</v>
      </c>
      <c r="I1309" s="47" t="str">
        <f t="shared" si="41"/>
        <v>Non 2025</v>
      </c>
      <c r="J1309" s="25" t="s">
        <v>3</v>
      </c>
      <c r="K1309" s="25"/>
      <c r="L1309" s="25"/>
      <c r="M1309" s="44" t="s">
        <v>2994</v>
      </c>
    </row>
    <row r="1310" spans="1:13" ht="25.5" x14ac:dyDescent="0.2">
      <c r="A1310" s="49" t="s">
        <v>2096</v>
      </c>
      <c r="B1310" s="26" t="s">
        <v>2095</v>
      </c>
      <c r="C1310" s="49" t="s">
        <v>2094</v>
      </c>
      <c r="D1310" s="26" t="s">
        <v>2095</v>
      </c>
      <c r="E1310" s="37">
        <v>1</v>
      </c>
      <c r="F1310" s="30">
        <f>IF(COUNTIF(Tableau8[Exclus], C1310) &gt; 0, 1, 0)</f>
        <v>1</v>
      </c>
      <c r="G1310" s="75" t="str">
        <f>'NACE_ 2008 Exclus'!D278</f>
        <v>Exclus suite au Décret SESAM</v>
      </c>
      <c r="H1310" s="47" t="str">
        <f t="shared" si="40"/>
        <v>Non 2008</v>
      </c>
      <c r="I1310" s="47" t="str">
        <f t="shared" si="41"/>
        <v>Non 2025</v>
      </c>
      <c r="J1310" s="25" t="s">
        <v>3</v>
      </c>
      <c r="K1310" s="25"/>
      <c r="L1310" s="25"/>
      <c r="M1310" s="44" t="s">
        <v>2994</v>
      </c>
    </row>
    <row r="1311" spans="1:13" ht="25.5" x14ac:dyDescent="0.2">
      <c r="A1311" s="49" t="s">
        <v>2097</v>
      </c>
      <c r="B1311" s="26" t="s">
        <v>2098</v>
      </c>
      <c r="C1311" s="49" t="s">
        <v>2097</v>
      </c>
      <c r="D1311" s="26" t="s">
        <v>2098</v>
      </c>
      <c r="E1311" s="37">
        <v>1</v>
      </c>
      <c r="F1311" s="30">
        <f>IF(COUNTIF(Tableau8[Exclus], C1311) &gt; 0, 1, 0)</f>
        <v>1</v>
      </c>
      <c r="G1311" s="75" t="str">
        <f>'NACE_ 2008 Exclus'!D279</f>
        <v>Exclus suite au Décret SESAM</v>
      </c>
      <c r="H1311" s="47" t="str">
        <f t="shared" si="40"/>
        <v>NACE 2008 existant</v>
      </c>
      <c r="I1311" s="47" t="str">
        <f t="shared" si="41"/>
        <v>Nace 2025 existant</v>
      </c>
      <c r="J1311" s="25" t="s">
        <v>19</v>
      </c>
      <c r="K1311" s="25"/>
      <c r="L1311" s="25"/>
      <c r="M1311" s="26"/>
    </row>
    <row r="1312" spans="1:13" x14ac:dyDescent="0.2">
      <c r="A1312" s="49" t="s">
        <v>2101</v>
      </c>
      <c r="B1312" s="26" t="s">
        <v>2102</v>
      </c>
      <c r="C1312" s="49" t="s">
        <v>2101</v>
      </c>
      <c r="D1312" s="26" t="s">
        <v>2102</v>
      </c>
      <c r="E1312" s="37">
        <v>1</v>
      </c>
      <c r="F1312" s="30">
        <f>IF(COUNTIF(Tableau8[Exclus], C1312) &gt; 0, 1, 0)</f>
        <v>1</v>
      </c>
      <c r="G1312" s="75" t="str">
        <f>'NACE_ 2008 Exclus'!D280</f>
        <v>Exclus suite au Décret SESAM</v>
      </c>
      <c r="H1312" s="47" t="str">
        <f t="shared" si="40"/>
        <v>NACE 2008 existant</v>
      </c>
      <c r="I1312" s="47" t="str">
        <f t="shared" si="41"/>
        <v>Nace 2025 existant</v>
      </c>
      <c r="J1312" s="25" t="s">
        <v>3</v>
      </c>
      <c r="K1312" s="25"/>
      <c r="L1312" s="25"/>
      <c r="M1312" s="26"/>
    </row>
    <row r="1313" spans="1:13" ht="25.5" x14ac:dyDescent="0.2">
      <c r="A1313" s="49" t="s">
        <v>2103</v>
      </c>
      <c r="B1313" s="26" t="s">
        <v>2104</v>
      </c>
      <c r="C1313" s="49" t="s">
        <v>2103</v>
      </c>
      <c r="D1313" s="26" t="s">
        <v>2104</v>
      </c>
      <c r="E1313" s="37">
        <v>1</v>
      </c>
      <c r="F1313" s="30">
        <f>IF(COUNTIF(Tableau8[Exclus], C1313) &gt; 0, 1, 0)</f>
        <v>1</v>
      </c>
      <c r="G1313" s="75" t="str">
        <f>'NACE_ 2008 Exclus'!D281</f>
        <v>Exclus suite au Décret SESAM</v>
      </c>
      <c r="H1313" s="47" t="str">
        <f t="shared" si="40"/>
        <v>NACE 2008 existant</v>
      </c>
      <c r="I1313" s="47" t="str">
        <f t="shared" si="41"/>
        <v>Nace 2025 existant</v>
      </c>
      <c r="J1313" s="25" t="s">
        <v>3</v>
      </c>
      <c r="K1313" s="25"/>
      <c r="L1313" s="25"/>
      <c r="M1313" s="26"/>
    </row>
    <row r="1314" spans="1:13" ht="25.5" x14ac:dyDescent="0.2">
      <c r="A1314" s="49" t="s">
        <v>2105</v>
      </c>
      <c r="B1314" s="26" t="s">
        <v>2106</v>
      </c>
      <c r="C1314" s="49" t="s">
        <v>2105</v>
      </c>
      <c r="D1314" s="26" t="s">
        <v>2106</v>
      </c>
      <c r="E1314" s="37">
        <v>1</v>
      </c>
      <c r="F1314" s="30">
        <f>IF(COUNTIF(Tableau8[Exclus], C1314) &gt; 0, 1, 0)</f>
        <v>1</v>
      </c>
      <c r="G1314" s="75" t="str">
        <f>'NACE_ 2008 Exclus'!D282</f>
        <v>Exclus suite au Décret SESAM</v>
      </c>
      <c r="H1314" s="47" t="str">
        <f t="shared" si="40"/>
        <v>NACE 2008 existant</v>
      </c>
      <c r="I1314" s="47" t="str">
        <f t="shared" si="41"/>
        <v>Nace 2025 existant</v>
      </c>
      <c r="J1314" s="25" t="s">
        <v>3</v>
      </c>
      <c r="K1314" s="25"/>
      <c r="L1314" s="25"/>
      <c r="M1314" s="26"/>
    </row>
    <row r="1315" spans="1:13" x14ac:dyDescent="0.2">
      <c r="A1315" s="49" t="s">
        <v>2107</v>
      </c>
      <c r="B1315" s="26" t="s">
        <v>2108</v>
      </c>
      <c r="C1315" s="49" t="s">
        <v>2107</v>
      </c>
      <c r="D1315" s="26" t="s">
        <v>2108</v>
      </c>
      <c r="E1315" s="37">
        <v>1</v>
      </c>
      <c r="F1315" s="30">
        <f>IF(COUNTIF(Tableau8[Exclus], C1315) &gt; 0, 1, 0)</f>
        <v>1</v>
      </c>
      <c r="G1315" s="75" t="str">
        <f>'NACE_ 2008 Exclus'!D283</f>
        <v>Exclus suite au Décret SESAM</v>
      </c>
      <c r="H1315" s="47" t="str">
        <f t="shared" si="40"/>
        <v>NACE 2008 existant</v>
      </c>
      <c r="I1315" s="47" t="str">
        <f t="shared" si="41"/>
        <v>Nace 2025 existant</v>
      </c>
      <c r="J1315" s="25" t="s">
        <v>3</v>
      </c>
      <c r="K1315" s="25"/>
      <c r="L1315" s="25"/>
      <c r="M1315" s="26"/>
    </row>
    <row r="1316" spans="1:13" x14ac:dyDescent="0.2">
      <c r="A1316" s="49" t="s">
        <v>2109</v>
      </c>
      <c r="B1316" s="26" t="s">
        <v>2110</v>
      </c>
      <c r="C1316" s="49" t="s">
        <v>2109</v>
      </c>
      <c r="D1316" s="26" t="s">
        <v>2110</v>
      </c>
      <c r="E1316" s="37">
        <v>1</v>
      </c>
      <c r="F1316" s="30">
        <f>IF(COUNTIF(Tableau8[Exclus], C1316) &gt; 0, 1, 0)</f>
        <v>1</v>
      </c>
      <c r="G1316" s="75" t="str">
        <f>'NACE_ 2008 Exclus'!D284</f>
        <v>Exclus suite au Décret SESAM</v>
      </c>
      <c r="H1316" s="47" t="str">
        <f t="shared" si="40"/>
        <v>NACE 2008 existant</v>
      </c>
      <c r="I1316" s="47" t="str">
        <f t="shared" si="41"/>
        <v>Nace 2025 existant</v>
      </c>
      <c r="J1316" s="25" t="s">
        <v>3</v>
      </c>
      <c r="K1316" s="25"/>
      <c r="L1316" s="25"/>
      <c r="M1316" s="26"/>
    </row>
    <row r="1317" spans="1:13" x14ac:dyDescent="0.2">
      <c r="A1317" s="49" t="s">
        <v>2111</v>
      </c>
      <c r="B1317" s="26" t="s">
        <v>2112</v>
      </c>
      <c r="C1317" s="49" t="s">
        <v>2111</v>
      </c>
      <c r="D1317" s="26" t="s">
        <v>2112</v>
      </c>
      <c r="E1317" s="37">
        <v>1</v>
      </c>
      <c r="F1317" s="30">
        <f>IF(COUNTIF(Tableau8[Exclus], C1317) &gt; 0, 1, 0)</f>
        <v>1</v>
      </c>
      <c r="G1317" s="75" t="str">
        <f>'NACE_ 2008 Exclus'!D285</f>
        <v>Exclus suite au Décret SESAM</v>
      </c>
      <c r="H1317" s="47" t="str">
        <f t="shared" si="40"/>
        <v>NACE 2008 existant</v>
      </c>
      <c r="I1317" s="47" t="str">
        <f t="shared" si="41"/>
        <v>Nace 2025 existant</v>
      </c>
      <c r="J1317" s="25" t="s">
        <v>3</v>
      </c>
      <c r="K1317" s="25"/>
      <c r="L1317" s="25"/>
      <c r="M1317" s="26"/>
    </row>
    <row r="1318" spans="1:13" x14ac:dyDescent="0.2">
      <c r="A1318" s="49" t="s">
        <v>2113</v>
      </c>
      <c r="B1318" s="26" t="s">
        <v>2114</v>
      </c>
      <c r="C1318" s="49" t="s">
        <v>2113</v>
      </c>
      <c r="D1318" s="26" t="s">
        <v>2114</v>
      </c>
      <c r="E1318" s="37">
        <v>1</v>
      </c>
      <c r="F1318" s="30">
        <f>IF(COUNTIF(Tableau8[Exclus], C1318) &gt; 0, 1, 0)</f>
        <v>1</v>
      </c>
      <c r="G1318" s="75" t="str">
        <f>'NACE_ 2008 Exclus'!D286</f>
        <v>Exclus suite au Décret SESAM</v>
      </c>
      <c r="H1318" s="47" t="str">
        <f t="shared" si="40"/>
        <v>NACE 2008 existant</v>
      </c>
      <c r="I1318" s="47" t="str">
        <f t="shared" si="41"/>
        <v>Nace 2025 existant</v>
      </c>
      <c r="J1318" s="25" t="s">
        <v>3</v>
      </c>
      <c r="K1318" s="25"/>
      <c r="L1318" s="25"/>
      <c r="M1318" s="26"/>
    </row>
    <row r="1319" spans="1:13" ht="25.5" x14ac:dyDescent="0.2">
      <c r="A1319" s="49" t="s">
        <v>1980</v>
      </c>
      <c r="B1319" s="26" t="s">
        <v>1981</v>
      </c>
      <c r="C1319" s="49" t="s">
        <v>1972</v>
      </c>
      <c r="D1319" s="26" t="s">
        <v>1973</v>
      </c>
      <c r="E1319" s="25">
        <v>0</v>
      </c>
      <c r="F1319" s="30">
        <f>IF(COUNTIF(Tableau8[Exclus], C1319) &gt; 0, 1, 0)</f>
        <v>0</v>
      </c>
      <c r="G1319" s="47"/>
      <c r="H1319" s="47" t="str">
        <f t="shared" si="40"/>
        <v>Non 2008</v>
      </c>
      <c r="I1319" s="47" t="str">
        <f t="shared" si="41"/>
        <v>Nace 2025 existant</v>
      </c>
      <c r="J1319" s="25" t="s">
        <v>18</v>
      </c>
      <c r="K1319" s="25"/>
      <c r="L1319" s="25"/>
      <c r="M1319" s="25"/>
    </row>
    <row r="1320" spans="1:13" ht="38.25" x14ac:dyDescent="0.2">
      <c r="A1320" s="49" t="s">
        <v>2117</v>
      </c>
      <c r="B1320" s="26" t="s">
        <v>2116</v>
      </c>
      <c r="C1320" s="49" t="s">
        <v>2115</v>
      </c>
      <c r="D1320" s="26" t="s">
        <v>2116</v>
      </c>
      <c r="E1320" s="37">
        <v>0</v>
      </c>
      <c r="F1320" s="30">
        <f>IF(COUNTIF(Tableau8[Exclus], C1320) &gt; 0, 1, 0)</f>
        <v>1</v>
      </c>
      <c r="G1320" s="75" t="str">
        <f>'NACE_ 2008 Exclus'!D287</f>
        <v>Exclus suite au Décret SESAM</v>
      </c>
      <c r="H1320" s="47" t="str">
        <f t="shared" si="40"/>
        <v>Non 2008</v>
      </c>
      <c r="I1320" s="47" t="str">
        <f t="shared" si="41"/>
        <v>Non 2025</v>
      </c>
      <c r="J1320" s="25" t="s">
        <v>3</v>
      </c>
      <c r="K1320" s="25"/>
      <c r="L1320" s="25"/>
      <c r="M1320" s="26" t="s">
        <v>3001</v>
      </c>
    </row>
    <row r="1321" spans="1:13" ht="38.25" x14ac:dyDescent="0.2">
      <c r="A1321" s="49" t="s">
        <v>2120</v>
      </c>
      <c r="B1321" s="26" t="s">
        <v>2119</v>
      </c>
      <c r="C1321" s="49" t="s">
        <v>2118</v>
      </c>
      <c r="D1321" s="26" t="s">
        <v>2119</v>
      </c>
      <c r="E1321" s="37">
        <v>0</v>
      </c>
      <c r="F1321" s="30">
        <f>IF(COUNTIF(Tableau8[Exclus], C1321) &gt; 0, 1, 0)</f>
        <v>1</v>
      </c>
      <c r="G1321" s="75" t="str">
        <f>'NACE_ 2008 Exclus'!D288</f>
        <v>Exclus suite au Décret SESAM</v>
      </c>
      <c r="H1321" s="47" t="str">
        <f t="shared" si="40"/>
        <v>Non 2008</v>
      </c>
      <c r="I1321" s="47" t="str">
        <f t="shared" si="41"/>
        <v>Non 2025</v>
      </c>
      <c r="J1321" s="25" t="s">
        <v>3</v>
      </c>
      <c r="K1321" s="25"/>
      <c r="L1321" s="25"/>
      <c r="M1321" s="26" t="s">
        <v>3001</v>
      </c>
    </row>
    <row r="1322" spans="1:13" ht="25.5" x14ac:dyDescent="0.2">
      <c r="A1322" s="49" t="s">
        <v>2121</v>
      </c>
      <c r="B1322" s="26" t="s">
        <v>2122</v>
      </c>
      <c r="C1322" s="49" t="s">
        <v>2121</v>
      </c>
      <c r="D1322" s="26" t="s">
        <v>2122</v>
      </c>
      <c r="E1322" s="37">
        <v>1</v>
      </c>
      <c r="F1322" s="30">
        <f>IF(COUNTIF(Tableau8[Exclus], C1322) &gt; 0, 1, 0)</f>
        <v>1</v>
      </c>
      <c r="G1322" s="75" t="str">
        <f>'NACE_ 2008 Exclus'!D289</f>
        <v xml:space="preserve">Exclus suite au Décret SESAM </v>
      </c>
      <c r="H1322" s="47" t="str">
        <f t="shared" si="40"/>
        <v>NACE 2008 existant</v>
      </c>
      <c r="I1322" s="47" t="str">
        <f t="shared" si="41"/>
        <v>Nace 2025 existant</v>
      </c>
      <c r="J1322" s="25" t="s">
        <v>3</v>
      </c>
      <c r="K1322" s="25"/>
      <c r="L1322" s="25"/>
      <c r="M1322" s="26"/>
    </row>
    <row r="1323" spans="1:13" x14ac:dyDescent="0.2">
      <c r="A1323" s="49" t="s">
        <v>2123</v>
      </c>
      <c r="B1323" s="26" t="s">
        <v>2124</v>
      </c>
      <c r="C1323" s="49" t="s">
        <v>2123</v>
      </c>
      <c r="D1323" s="26" t="s">
        <v>2124</v>
      </c>
      <c r="E1323" s="37">
        <v>1</v>
      </c>
      <c r="F1323" s="30">
        <f>IF(COUNTIF(Tableau8[Exclus], C1323) &gt; 0, 1, 0)</f>
        <v>1</v>
      </c>
      <c r="G1323" s="75" t="str">
        <f>'NACE_ 2008 Exclus'!D290</f>
        <v>Exclus suite au Décret SESAM</v>
      </c>
      <c r="H1323" s="47" t="str">
        <f t="shared" si="40"/>
        <v>NACE 2008 existant</v>
      </c>
      <c r="I1323" s="47" t="str">
        <f t="shared" si="41"/>
        <v>Nace 2025 existant</v>
      </c>
      <c r="J1323" s="25" t="s">
        <v>3</v>
      </c>
      <c r="K1323" s="25"/>
      <c r="L1323" s="25"/>
      <c r="M1323" s="26"/>
    </row>
    <row r="1324" spans="1:13" x14ac:dyDescent="0.2">
      <c r="A1324" s="49" t="s">
        <v>2125</v>
      </c>
      <c r="B1324" s="26" t="s">
        <v>2126</v>
      </c>
      <c r="C1324" s="49" t="s">
        <v>2125</v>
      </c>
      <c r="D1324" s="26" t="s">
        <v>2126</v>
      </c>
      <c r="E1324" s="37">
        <v>1</v>
      </c>
      <c r="F1324" s="30">
        <f>IF(COUNTIF(Tableau8[Exclus], C1324) &gt; 0, 1, 0)</f>
        <v>1</v>
      </c>
      <c r="G1324" s="75" t="str">
        <f>'NACE_ 2008 Exclus'!D291</f>
        <v>Exclus suite au Décret SESAM</v>
      </c>
      <c r="H1324" s="47" t="str">
        <f t="shared" si="40"/>
        <v>NACE 2008 existant</v>
      </c>
      <c r="I1324" s="47" t="str">
        <f t="shared" si="41"/>
        <v>Nace 2025 existant</v>
      </c>
      <c r="J1324" s="25" t="s">
        <v>3</v>
      </c>
      <c r="K1324" s="25"/>
      <c r="L1324" s="25"/>
      <c r="M1324" s="26"/>
    </row>
    <row r="1325" spans="1:13" x14ac:dyDescent="0.2">
      <c r="A1325" s="49" t="s">
        <v>2127</v>
      </c>
      <c r="B1325" s="26" t="s">
        <v>2128</v>
      </c>
      <c r="C1325" s="49" t="s">
        <v>2127</v>
      </c>
      <c r="D1325" s="26" t="s">
        <v>2128</v>
      </c>
      <c r="E1325" s="37">
        <v>1</v>
      </c>
      <c r="F1325" s="30">
        <f>IF(COUNTIF(Tableau8[Exclus], C1325) &gt; 0, 1, 0)</f>
        <v>1</v>
      </c>
      <c r="G1325" s="75" t="str">
        <f>'NACE_ 2008 Exclus'!D292</f>
        <v>Exclus suite au Décret SESAM</v>
      </c>
      <c r="H1325" s="47" t="str">
        <f t="shared" si="40"/>
        <v>NACE 2008 existant</v>
      </c>
      <c r="I1325" s="47" t="str">
        <f t="shared" si="41"/>
        <v>Nace 2025 existant</v>
      </c>
      <c r="J1325" s="25" t="s">
        <v>3</v>
      </c>
      <c r="K1325" s="25"/>
      <c r="L1325" s="25"/>
      <c r="M1325" s="26"/>
    </row>
    <row r="1326" spans="1:13" x14ac:dyDescent="0.2">
      <c r="A1326" s="49" t="s">
        <v>2129</v>
      </c>
      <c r="B1326" s="26" t="s">
        <v>2130</v>
      </c>
      <c r="C1326" s="49" t="s">
        <v>2129</v>
      </c>
      <c r="D1326" s="26" t="s">
        <v>2130</v>
      </c>
      <c r="E1326" s="37">
        <v>1</v>
      </c>
      <c r="F1326" s="30">
        <f>IF(COUNTIF(Tableau8[Exclus], C1326) &gt; 0, 1, 0)</f>
        <v>1</v>
      </c>
      <c r="G1326" s="75" t="str">
        <f>'NACE_ 2008 Exclus'!D293</f>
        <v>Exclus suite au Décret SESAM</v>
      </c>
      <c r="H1326" s="47" t="str">
        <f t="shared" si="40"/>
        <v>NACE 2008 existant</v>
      </c>
      <c r="I1326" s="47" t="str">
        <f t="shared" si="41"/>
        <v>Nace 2025 existant</v>
      </c>
      <c r="J1326" s="25" t="s">
        <v>3</v>
      </c>
      <c r="K1326" s="25"/>
      <c r="L1326" s="25"/>
      <c r="M1326" s="26"/>
    </row>
    <row r="1327" spans="1:13" x14ac:dyDescent="0.2">
      <c r="A1327" s="49" t="s">
        <v>2131</v>
      </c>
      <c r="B1327" s="26" t="s">
        <v>2554</v>
      </c>
      <c r="C1327" s="49" t="s">
        <v>2131</v>
      </c>
      <c r="D1327" s="26" t="s">
        <v>2132</v>
      </c>
      <c r="E1327" s="37">
        <v>1</v>
      </c>
      <c r="F1327" s="30">
        <f>IF(COUNTIF(Tableau8[Exclus], C1327) &gt; 0, 1, 0)</f>
        <v>1</v>
      </c>
      <c r="G1327" s="75" t="str">
        <f>'NACE_ 2008 Exclus'!D294</f>
        <v>Exclus suite au Décret SESAM</v>
      </c>
      <c r="H1327" s="47" t="str">
        <f t="shared" si="40"/>
        <v>NACE 2008 existant</v>
      </c>
      <c r="I1327" s="47" t="str">
        <f t="shared" si="41"/>
        <v>Nace 2025 existant</v>
      </c>
      <c r="J1327" s="25" t="s">
        <v>19</v>
      </c>
      <c r="K1327" s="25"/>
      <c r="L1327" s="25"/>
      <c r="M1327" s="26"/>
    </row>
    <row r="1328" spans="1:13" x14ac:dyDescent="0.2">
      <c r="A1328" s="49" t="s">
        <v>2141</v>
      </c>
      <c r="B1328" s="26" t="s">
        <v>2553</v>
      </c>
      <c r="C1328" s="49" t="s">
        <v>2141</v>
      </c>
      <c r="D1328" s="26" t="s">
        <v>2142</v>
      </c>
      <c r="E1328" s="37">
        <v>1</v>
      </c>
      <c r="F1328" s="30">
        <f>IF(COUNTIF(Tableau8[Exclus], C1328) &gt; 0, 1, 0)</f>
        <v>1</v>
      </c>
      <c r="G1328" s="75" t="str">
        <f>'NACE_ 2008 Exclus'!D295</f>
        <v>Exclus suite au Décret SESAM</v>
      </c>
      <c r="H1328" s="47" t="str">
        <f t="shared" si="40"/>
        <v>NACE 2008 existant</v>
      </c>
      <c r="I1328" s="47" t="str">
        <f t="shared" si="41"/>
        <v>Nace 2025 existant</v>
      </c>
      <c r="J1328" s="25" t="s">
        <v>3</v>
      </c>
      <c r="K1328" s="25"/>
      <c r="L1328" s="25"/>
      <c r="M1328" s="26"/>
    </row>
    <row r="1329" spans="1:13" x14ac:dyDescent="0.2">
      <c r="A1329" s="49" t="s">
        <v>2143</v>
      </c>
      <c r="B1329" s="26" t="s">
        <v>2552</v>
      </c>
      <c r="C1329" s="49" t="s">
        <v>2143</v>
      </c>
      <c r="D1329" s="26" t="s">
        <v>2144</v>
      </c>
      <c r="E1329" s="37">
        <v>1</v>
      </c>
      <c r="F1329" s="30">
        <f>IF(COUNTIF(Tableau8[Exclus], C1329) &gt; 0, 1, 0)</f>
        <v>1</v>
      </c>
      <c r="G1329" s="75" t="str">
        <f>'NACE_ 2008 Exclus'!D296</f>
        <v>Exclus suite au Décret SESAM</v>
      </c>
      <c r="H1329" s="47" t="str">
        <f t="shared" si="40"/>
        <v>NACE 2008 existant</v>
      </c>
      <c r="I1329" s="47" t="str">
        <f t="shared" si="41"/>
        <v>Nace 2025 existant</v>
      </c>
      <c r="J1329" s="25" t="s">
        <v>3</v>
      </c>
      <c r="K1329" s="25"/>
      <c r="L1329" s="25"/>
      <c r="M1329" s="26"/>
    </row>
    <row r="1330" spans="1:13" ht="25.5" x14ac:dyDescent="0.2">
      <c r="A1330" s="49" t="s">
        <v>2147</v>
      </c>
      <c r="B1330" s="26" t="s">
        <v>2148</v>
      </c>
      <c r="C1330" s="49" t="s">
        <v>2145</v>
      </c>
      <c r="D1330" s="26" t="s">
        <v>2146</v>
      </c>
      <c r="E1330" s="37">
        <v>1</v>
      </c>
      <c r="F1330" s="30">
        <f>IF(COUNTIF(Tableau8[Exclus], C1330) &gt; 0, 1, 0)</f>
        <v>1</v>
      </c>
      <c r="G1330" s="75" t="str">
        <f>'NACE_ 2008 Exclus'!D297</f>
        <v>Exclus suite au Décret SESAM</v>
      </c>
      <c r="H1330" s="47" t="str">
        <f t="shared" si="40"/>
        <v>Non 2008</v>
      </c>
      <c r="I1330" s="47" t="str">
        <f t="shared" si="41"/>
        <v>Non 2025</v>
      </c>
      <c r="J1330" s="25" t="s">
        <v>3</v>
      </c>
      <c r="K1330" s="25"/>
      <c r="L1330" s="25"/>
      <c r="M1330" s="44" t="s">
        <v>2994</v>
      </c>
    </row>
    <row r="1331" spans="1:13" ht="25.5" x14ac:dyDescent="0.2">
      <c r="A1331" s="49" t="s">
        <v>2155</v>
      </c>
      <c r="B1331" s="26" t="s">
        <v>2156</v>
      </c>
      <c r="C1331" s="49" t="s">
        <v>2153</v>
      </c>
      <c r="D1331" s="26" t="s">
        <v>2154</v>
      </c>
      <c r="E1331" s="37">
        <v>1</v>
      </c>
      <c r="F1331" s="30">
        <f>IF(COUNTIF(Tableau8[Exclus], C1331) &gt; 0, 1, 0)</f>
        <v>1</v>
      </c>
      <c r="G1331" s="75" t="str">
        <f>'NACE_ 2008 Exclus'!D299</f>
        <v>Exclus suite au Décret SESAM</v>
      </c>
      <c r="H1331" s="47" t="str">
        <f t="shared" si="40"/>
        <v>Non 2008</v>
      </c>
      <c r="I1331" s="47" t="str">
        <f t="shared" si="41"/>
        <v>Non 2025</v>
      </c>
      <c r="J1331" s="25" t="s">
        <v>3</v>
      </c>
      <c r="K1331" s="25"/>
      <c r="L1331" s="25"/>
      <c r="M1331" s="44" t="s">
        <v>2994</v>
      </c>
    </row>
    <row r="1332" spans="1:13" ht="38.25" x14ac:dyDescent="0.2">
      <c r="A1332" s="49" t="s">
        <v>2159</v>
      </c>
      <c r="B1332" s="26" t="s">
        <v>2160</v>
      </c>
      <c r="C1332" s="49" t="s">
        <v>2157</v>
      </c>
      <c r="D1332" s="26" t="s">
        <v>2158</v>
      </c>
      <c r="E1332" s="37">
        <v>1</v>
      </c>
      <c r="F1332" s="30">
        <f>IF(COUNTIF(Tableau8[Exclus], C1332) &gt; 0, 1, 0)</f>
        <v>1</v>
      </c>
      <c r="G1332" s="75" t="str">
        <f>'NACE_ 2008 Exclus'!D300</f>
        <v>Exclus suite au Décret SESAM</v>
      </c>
      <c r="H1332" s="47" t="str">
        <f t="shared" si="40"/>
        <v>Non 2008</v>
      </c>
      <c r="I1332" s="47" t="str">
        <f t="shared" si="41"/>
        <v>Non 2025</v>
      </c>
      <c r="J1332" s="25" t="s">
        <v>19</v>
      </c>
      <c r="K1332" s="25"/>
      <c r="L1332" s="25"/>
      <c r="M1332" s="44" t="s">
        <v>2994</v>
      </c>
    </row>
    <row r="1333" spans="1:13" ht="38.25" x14ac:dyDescent="0.2">
      <c r="A1333" s="49" t="s">
        <v>2161</v>
      </c>
      <c r="B1333" s="26" t="s">
        <v>2162</v>
      </c>
      <c r="C1333" s="49" t="s">
        <v>2157</v>
      </c>
      <c r="D1333" s="26" t="s">
        <v>2158</v>
      </c>
      <c r="E1333" s="25">
        <v>1</v>
      </c>
      <c r="F1333" s="30">
        <f>IF(COUNTIF(Tableau8[Exclus], C1333) &gt; 0, 1, 0)</f>
        <v>1</v>
      </c>
      <c r="G1333" s="75" t="str">
        <f>'NACE_ 2008 Exclus'!D300</f>
        <v>Exclus suite au Décret SESAM</v>
      </c>
      <c r="H1333" s="47" t="str">
        <f t="shared" si="40"/>
        <v>Non 2008</v>
      </c>
      <c r="I1333" s="47" t="str">
        <f t="shared" si="41"/>
        <v>Non 2025</v>
      </c>
      <c r="J1333" s="25" t="s">
        <v>18</v>
      </c>
      <c r="K1333" s="25"/>
      <c r="L1333" s="25"/>
      <c r="M1333" s="25"/>
    </row>
    <row r="1334" spans="1:13" ht="38.25" x14ac:dyDescent="0.2">
      <c r="A1334" s="49" t="s">
        <v>2163</v>
      </c>
      <c r="B1334" s="26" t="s">
        <v>2164</v>
      </c>
      <c r="C1334" s="49" t="s">
        <v>2157</v>
      </c>
      <c r="D1334" s="26" t="s">
        <v>2158</v>
      </c>
      <c r="E1334" s="25">
        <v>1</v>
      </c>
      <c r="F1334" s="30">
        <f>IF(COUNTIF(Tableau8[Exclus], C1334) &gt; 0, 1, 0)</f>
        <v>1</v>
      </c>
      <c r="G1334" s="75" t="str">
        <f>'NACE_ 2008 Exclus'!D300</f>
        <v>Exclus suite au Décret SESAM</v>
      </c>
      <c r="H1334" s="47" t="str">
        <f t="shared" si="40"/>
        <v>Non 2008</v>
      </c>
      <c r="I1334" s="47" t="str">
        <f t="shared" si="41"/>
        <v>Non 2025</v>
      </c>
      <c r="J1334" s="25" t="s">
        <v>18</v>
      </c>
      <c r="K1334" s="25"/>
      <c r="L1334" s="25"/>
      <c r="M1334" s="25"/>
    </row>
    <row r="1335" spans="1:13" ht="38.25" x14ac:dyDescent="0.2">
      <c r="A1335" s="49" t="s">
        <v>2165</v>
      </c>
      <c r="B1335" s="26" t="s">
        <v>2166</v>
      </c>
      <c r="C1335" s="49" t="s">
        <v>2157</v>
      </c>
      <c r="D1335" s="26" t="s">
        <v>2158</v>
      </c>
      <c r="E1335" s="25">
        <v>1</v>
      </c>
      <c r="F1335" s="30">
        <f>IF(COUNTIF(Tableau8[Exclus], C1335) &gt; 0, 1, 0)</f>
        <v>1</v>
      </c>
      <c r="G1335" s="75" t="str">
        <f>'NACE_ 2008 Exclus'!D300</f>
        <v>Exclus suite au Décret SESAM</v>
      </c>
      <c r="H1335" s="47" t="str">
        <f t="shared" si="40"/>
        <v>Non 2008</v>
      </c>
      <c r="I1335" s="47" t="str">
        <f t="shared" si="41"/>
        <v>Non 2025</v>
      </c>
      <c r="J1335" s="25" t="s">
        <v>18</v>
      </c>
      <c r="K1335" s="25"/>
      <c r="L1335" s="25"/>
      <c r="M1335" s="25"/>
    </row>
    <row r="1336" spans="1:13" ht="25.5" x14ac:dyDescent="0.2">
      <c r="A1336" s="49" t="s">
        <v>2183</v>
      </c>
      <c r="B1336" s="26" t="s">
        <v>2184</v>
      </c>
      <c r="C1336" s="49" t="s">
        <v>2181</v>
      </c>
      <c r="D1336" s="26" t="s">
        <v>2182</v>
      </c>
      <c r="E1336" s="37">
        <v>1</v>
      </c>
      <c r="F1336" s="30">
        <f>IF(COUNTIF(Tableau8[Exclus], C1336) &gt; 0, 1, 0)</f>
        <v>1</v>
      </c>
      <c r="G1336" s="75" t="str">
        <f>'NACE_ 2008 Exclus'!D302</f>
        <v>Exclus suite au Décret SESAM</v>
      </c>
      <c r="H1336" s="47" t="str">
        <f t="shared" si="40"/>
        <v>Non 2008</v>
      </c>
      <c r="I1336" s="47" t="str">
        <f t="shared" si="41"/>
        <v>Non 2025</v>
      </c>
      <c r="J1336" s="25" t="s">
        <v>3</v>
      </c>
      <c r="K1336" s="25"/>
      <c r="L1336" s="25"/>
      <c r="M1336" s="44" t="s">
        <v>2994</v>
      </c>
    </row>
    <row r="1337" spans="1:13" ht="25.5" x14ac:dyDescent="0.2">
      <c r="A1337" s="49" t="s">
        <v>2183</v>
      </c>
      <c r="B1337" s="26" t="s">
        <v>2184</v>
      </c>
      <c r="C1337" s="49" t="s">
        <v>2185</v>
      </c>
      <c r="D1337" s="26" t="s">
        <v>2186</v>
      </c>
      <c r="E1337" s="37">
        <v>1</v>
      </c>
      <c r="F1337" s="30">
        <f>IF(COUNTIF(Tableau8[Exclus], C1337) &gt; 0, 1, 0)</f>
        <v>1</v>
      </c>
      <c r="G1337" s="75" t="str">
        <f>'NACE_ 2008 Exclus'!D303</f>
        <v>Exclus suite au Décret SESAM</v>
      </c>
      <c r="H1337" s="47" t="str">
        <f t="shared" si="40"/>
        <v>Non 2008</v>
      </c>
      <c r="I1337" s="47" t="str">
        <f t="shared" si="41"/>
        <v>Non 2025</v>
      </c>
      <c r="J1337" s="25" t="s">
        <v>3</v>
      </c>
      <c r="K1337" s="25"/>
      <c r="L1337" s="25"/>
      <c r="M1337" s="44" t="s">
        <v>2994</v>
      </c>
    </row>
    <row r="1338" spans="1:13" ht="25.5" x14ac:dyDescent="0.2">
      <c r="A1338" s="49" t="s">
        <v>2169</v>
      </c>
      <c r="B1338" s="26" t="s">
        <v>2170</v>
      </c>
      <c r="C1338" s="49" t="s">
        <v>2167</v>
      </c>
      <c r="D1338" s="26" t="s">
        <v>2168</v>
      </c>
      <c r="E1338" s="37">
        <v>1</v>
      </c>
      <c r="F1338" s="30">
        <f>IF(COUNTIF(Tableau8[Exclus], C1338) &gt; 0, 1, 0)</f>
        <v>1</v>
      </c>
      <c r="G1338" s="75" t="str">
        <f>'NACE_ 2008 Exclus'!D301</f>
        <v>Exclus suite au Décret SESAM</v>
      </c>
      <c r="H1338" s="47" t="str">
        <f t="shared" si="40"/>
        <v>Non 2008</v>
      </c>
      <c r="I1338" s="47" t="str">
        <f t="shared" si="41"/>
        <v>Non 2025</v>
      </c>
      <c r="J1338" s="25" t="s">
        <v>19</v>
      </c>
      <c r="K1338" s="25"/>
      <c r="L1338" s="25"/>
      <c r="M1338" s="44" t="s">
        <v>2994</v>
      </c>
    </row>
    <row r="1339" spans="1:13" x14ac:dyDescent="0.2">
      <c r="A1339" s="49" t="s">
        <v>2171</v>
      </c>
      <c r="B1339" s="26" t="s">
        <v>2172</v>
      </c>
      <c r="C1339" s="49" t="s">
        <v>2167</v>
      </c>
      <c r="D1339" s="26" t="s">
        <v>2168</v>
      </c>
      <c r="E1339" s="25">
        <v>1</v>
      </c>
      <c r="F1339" s="30">
        <f>IF(COUNTIF(Tableau8[Exclus], C1339) &gt; 0, 1, 0)</f>
        <v>1</v>
      </c>
      <c r="G1339" s="75" t="str">
        <f>'NACE_ 2008 Exclus'!D301</f>
        <v>Exclus suite au Décret SESAM</v>
      </c>
      <c r="H1339" s="47" t="str">
        <f t="shared" si="40"/>
        <v>Non 2008</v>
      </c>
      <c r="I1339" s="47" t="str">
        <f t="shared" si="41"/>
        <v>Non 2025</v>
      </c>
      <c r="J1339" s="25" t="s">
        <v>18</v>
      </c>
      <c r="K1339" s="25"/>
      <c r="L1339" s="25"/>
      <c r="M1339" s="25"/>
    </row>
    <row r="1340" spans="1:13" ht="25.5" x14ac:dyDescent="0.2">
      <c r="A1340" s="49" t="s">
        <v>2173</v>
      </c>
      <c r="B1340" s="26" t="s">
        <v>2174</v>
      </c>
      <c r="C1340" s="49" t="s">
        <v>2167</v>
      </c>
      <c r="D1340" s="26" t="s">
        <v>2168</v>
      </c>
      <c r="E1340" s="25">
        <v>1</v>
      </c>
      <c r="F1340" s="30">
        <f>IF(COUNTIF(Tableau8[Exclus], C1340) &gt; 0, 1, 0)</f>
        <v>1</v>
      </c>
      <c r="G1340" s="75" t="str">
        <f>'NACE_ 2008 Exclus'!D301</f>
        <v>Exclus suite au Décret SESAM</v>
      </c>
      <c r="H1340" s="47" t="str">
        <f t="shared" si="40"/>
        <v>Non 2008</v>
      </c>
      <c r="I1340" s="47" t="str">
        <f t="shared" si="41"/>
        <v>Non 2025</v>
      </c>
      <c r="J1340" s="25" t="s">
        <v>18</v>
      </c>
      <c r="K1340" s="25"/>
      <c r="L1340" s="25"/>
      <c r="M1340" s="25"/>
    </row>
    <row r="1341" spans="1:13" ht="25.5" x14ac:dyDescent="0.2">
      <c r="A1341" s="49" t="s">
        <v>2189</v>
      </c>
      <c r="B1341" s="26" t="s">
        <v>2190</v>
      </c>
      <c r="C1341" s="49" t="s">
        <v>2187</v>
      </c>
      <c r="D1341" s="26" t="s">
        <v>2188</v>
      </c>
      <c r="E1341" s="25">
        <v>1</v>
      </c>
      <c r="F1341" s="30">
        <f>IF(COUNTIF(Tableau8[Exclus], C1341) &gt; 0, 1, 0)</f>
        <v>1</v>
      </c>
      <c r="G1341" s="75" t="str">
        <f>'NACE_ 2008 Exclus'!D304</f>
        <v>Exclus suite au Décret SESAM</v>
      </c>
      <c r="H1341" s="47" t="str">
        <f t="shared" si="40"/>
        <v>Non 2008</v>
      </c>
      <c r="I1341" s="47" t="str">
        <f t="shared" si="41"/>
        <v>Non 2025</v>
      </c>
      <c r="J1341" s="25" t="s">
        <v>18</v>
      </c>
      <c r="K1341" s="25"/>
      <c r="L1341" s="25"/>
      <c r="M1341" s="25"/>
    </row>
    <row r="1342" spans="1:13" x14ac:dyDescent="0.2">
      <c r="A1342" s="49" t="s">
        <v>2133</v>
      </c>
      <c r="B1342" s="26" t="s">
        <v>2134</v>
      </c>
      <c r="C1342" s="49" t="s">
        <v>2131</v>
      </c>
      <c r="D1342" s="26" t="s">
        <v>2132</v>
      </c>
      <c r="E1342" s="25">
        <v>1</v>
      </c>
      <c r="F1342" s="30">
        <f>IF(COUNTIF(Tableau8[Exclus], C1342) &gt; 0, 1, 0)</f>
        <v>1</v>
      </c>
      <c r="G1342" s="75" t="str">
        <f>'NACE_ 2008 Exclus'!D294</f>
        <v>Exclus suite au Décret SESAM</v>
      </c>
      <c r="H1342" s="47" t="str">
        <f t="shared" si="40"/>
        <v>Non 2008</v>
      </c>
      <c r="I1342" s="47" t="str">
        <f t="shared" si="41"/>
        <v>Nace 2025 existant</v>
      </c>
      <c r="J1342" s="25" t="s">
        <v>18</v>
      </c>
      <c r="K1342" s="25"/>
      <c r="L1342" s="25"/>
      <c r="M1342" s="25"/>
    </row>
    <row r="1343" spans="1:13" ht="25.5" x14ac:dyDescent="0.2">
      <c r="A1343" s="49" t="s">
        <v>2133</v>
      </c>
      <c r="B1343" s="26" t="s">
        <v>2134</v>
      </c>
      <c r="C1343" s="49" t="s">
        <v>2187</v>
      </c>
      <c r="D1343" s="26" t="s">
        <v>2188</v>
      </c>
      <c r="E1343" s="25">
        <v>1</v>
      </c>
      <c r="F1343" s="30">
        <f>IF(COUNTIF(Tableau8[Exclus], C1343) &gt; 0, 1, 0)</f>
        <v>1</v>
      </c>
      <c r="G1343" s="75" t="str">
        <f>'NACE_ 2008 Exclus'!$D$304</f>
        <v>Exclus suite au Décret SESAM</v>
      </c>
      <c r="H1343" s="47" t="str">
        <f t="shared" si="40"/>
        <v>Non 2008</v>
      </c>
      <c r="I1343" s="47" t="str">
        <f t="shared" si="41"/>
        <v>Non 2025</v>
      </c>
      <c r="J1343" s="25" t="s">
        <v>18</v>
      </c>
      <c r="K1343" s="25"/>
      <c r="L1343" s="25"/>
      <c r="M1343" s="25"/>
    </row>
    <row r="1344" spans="1:13" x14ac:dyDescent="0.2">
      <c r="A1344" s="49" t="s">
        <v>2135</v>
      </c>
      <c r="B1344" s="26" t="s">
        <v>2136</v>
      </c>
      <c r="C1344" s="49" t="s">
        <v>2131</v>
      </c>
      <c r="D1344" s="26" t="s">
        <v>2132</v>
      </c>
      <c r="E1344" s="25">
        <v>1</v>
      </c>
      <c r="F1344" s="30">
        <f>IF(COUNTIF(Tableau8[Exclus], C1344) &gt; 0, 1, 0)</f>
        <v>1</v>
      </c>
      <c r="G1344" s="75" t="str">
        <f>'NACE_ 2008 Exclus'!D294</f>
        <v>Exclus suite au Décret SESAM</v>
      </c>
      <c r="H1344" s="47" t="str">
        <f t="shared" si="40"/>
        <v>Non 2008</v>
      </c>
      <c r="I1344" s="47" t="str">
        <f t="shared" si="41"/>
        <v>Nace 2025 existant</v>
      </c>
      <c r="J1344" s="25" t="s">
        <v>18</v>
      </c>
      <c r="K1344" s="25"/>
      <c r="L1344" s="25"/>
      <c r="M1344" s="25"/>
    </row>
    <row r="1345" spans="1:13" ht="25.5" x14ac:dyDescent="0.2">
      <c r="A1345" s="49" t="s">
        <v>2135</v>
      </c>
      <c r="B1345" s="26" t="s">
        <v>2136</v>
      </c>
      <c r="C1345" s="49" t="s">
        <v>2187</v>
      </c>
      <c r="D1345" s="26" t="s">
        <v>2188</v>
      </c>
      <c r="E1345" s="25">
        <v>1</v>
      </c>
      <c r="F1345" s="30">
        <f>IF(COUNTIF(Tableau8[Exclus], C1345) &gt; 0, 1, 0)</f>
        <v>1</v>
      </c>
      <c r="G1345" s="75" t="str">
        <f>'NACE_ 2008 Exclus'!$D$304</f>
        <v>Exclus suite au Décret SESAM</v>
      </c>
      <c r="H1345" s="47" t="str">
        <f t="shared" si="40"/>
        <v>Non 2008</v>
      </c>
      <c r="I1345" s="47" t="str">
        <f t="shared" si="41"/>
        <v>Non 2025</v>
      </c>
      <c r="J1345" s="25" t="s">
        <v>18</v>
      </c>
      <c r="K1345" s="25"/>
      <c r="L1345" s="25"/>
      <c r="M1345" s="25"/>
    </row>
    <row r="1346" spans="1:13" x14ac:dyDescent="0.2">
      <c r="A1346" s="49" t="s">
        <v>2137</v>
      </c>
      <c r="B1346" s="26" t="s">
        <v>2138</v>
      </c>
      <c r="C1346" s="49" t="s">
        <v>2131</v>
      </c>
      <c r="D1346" s="26" t="s">
        <v>2132</v>
      </c>
      <c r="E1346" s="25">
        <v>1</v>
      </c>
      <c r="F1346" s="30">
        <f>IF(COUNTIF(Tableau8[Exclus], C1346) &gt; 0, 1, 0)</f>
        <v>1</v>
      </c>
      <c r="G1346" s="75" t="str">
        <f>'NACE_ 2008 Exclus'!D294</f>
        <v>Exclus suite au Décret SESAM</v>
      </c>
      <c r="H1346" s="47" t="str">
        <f t="shared" ref="H1346:H1409" si="42">IF(COUNTIF($C$1:$C$2000,A1346)&gt;0,"NACE 2008 existant","Non 2008")</f>
        <v>Non 2008</v>
      </c>
      <c r="I1346" s="47" t="str">
        <f t="shared" ref="I1346:I1409" si="43">IF(COUNTIF($A$1:$A$2000,$C1346)&gt;0,"Nace 2025 existant","Non 2025")</f>
        <v>Nace 2025 existant</v>
      </c>
      <c r="J1346" s="25" t="s">
        <v>18</v>
      </c>
      <c r="K1346" s="25"/>
      <c r="L1346" s="25"/>
      <c r="M1346" s="25"/>
    </row>
    <row r="1347" spans="1:13" ht="25.5" x14ac:dyDescent="0.2">
      <c r="A1347" s="49" t="s">
        <v>2137</v>
      </c>
      <c r="B1347" s="26" t="s">
        <v>2138</v>
      </c>
      <c r="C1347" s="49" t="s">
        <v>2187</v>
      </c>
      <c r="D1347" s="26" t="s">
        <v>2188</v>
      </c>
      <c r="E1347" s="25">
        <v>1</v>
      </c>
      <c r="F1347" s="30">
        <f>IF(COUNTIF(Tableau8[Exclus], C1347) &gt; 0, 1, 0)</f>
        <v>1</v>
      </c>
      <c r="G1347" s="75" t="str">
        <f>'NACE_ 2008 Exclus'!$D$304</f>
        <v>Exclus suite au Décret SESAM</v>
      </c>
      <c r="H1347" s="47" t="str">
        <f t="shared" si="42"/>
        <v>Non 2008</v>
      </c>
      <c r="I1347" s="47" t="str">
        <f t="shared" si="43"/>
        <v>Non 2025</v>
      </c>
      <c r="J1347" s="25" t="s">
        <v>18</v>
      </c>
      <c r="K1347" s="25"/>
      <c r="L1347" s="25"/>
      <c r="M1347" s="25"/>
    </row>
    <row r="1348" spans="1:13" x14ac:dyDescent="0.2">
      <c r="A1348" s="49" t="s">
        <v>2139</v>
      </c>
      <c r="B1348" s="26" t="s">
        <v>2140</v>
      </c>
      <c r="C1348" s="49" t="s">
        <v>2131</v>
      </c>
      <c r="D1348" s="26" t="s">
        <v>2132</v>
      </c>
      <c r="E1348" s="25">
        <v>1</v>
      </c>
      <c r="F1348" s="30">
        <f>IF(COUNTIF(Tableau8[Exclus], C1348) &gt; 0, 1, 0)</f>
        <v>1</v>
      </c>
      <c r="G1348" s="75" t="str">
        <f>'NACE_ 2008 Exclus'!D294</f>
        <v>Exclus suite au Décret SESAM</v>
      </c>
      <c r="H1348" s="47" t="str">
        <f t="shared" si="42"/>
        <v>Non 2008</v>
      </c>
      <c r="I1348" s="47" t="str">
        <f t="shared" si="43"/>
        <v>Nace 2025 existant</v>
      </c>
      <c r="J1348" s="25" t="s">
        <v>18</v>
      </c>
      <c r="K1348" s="25"/>
      <c r="L1348" s="25"/>
      <c r="M1348" s="25"/>
    </row>
    <row r="1349" spans="1:13" ht="25.5" x14ac:dyDescent="0.2">
      <c r="A1349" s="49" t="s">
        <v>2139</v>
      </c>
      <c r="B1349" s="26" t="s">
        <v>2140</v>
      </c>
      <c r="C1349" s="49" t="s">
        <v>2187</v>
      </c>
      <c r="D1349" s="26" t="s">
        <v>2188</v>
      </c>
      <c r="E1349" s="25">
        <v>1</v>
      </c>
      <c r="F1349" s="30">
        <f>IF(COUNTIF(Tableau8[Exclus], C1349) &gt; 0, 1, 0)</f>
        <v>1</v>
      </c>
      <c r="G1349" s="75" t="str">
        <f>'NACE_ 2008 Exclus'!$D$304</f>
        <v>Exclus suite au Décret SESAM</v>
      </c>
      <c r="H1349" s="47" t="str">
        <f t="shared" si="42"/>
        <v>Non 2008</v>
      </c>
      <c r="I1349" s="47" t="str">
        <f t="shared" si="43"/>
        <v>Non 2025</v>
      </c>
      <c r="J1349" s="25" t="s">
        <v>18</v>
      </c>
      <c r="K1349" s="25"/>
      <c r="L1349" s="25"/>
      <c r="M1349" s="25"/>
    </row>
    <row r="1350" spans="1:13" ht="38.25" x14ac:dyDescent="0.2">
      <c r="A1350" s="49" t="s">
        <v>1982</v>
      </c>
      <c r="B1350" s="26" t="s">
        <v>1983</v>
      </c>
      <c r="C1350" s="49" t="s">
        <v>1972</v>
      </c>
      <c r="D1350" s="26" t="s">
        <v>1973</v>
      </c>
      <c r="E1350" s="25">
        <v>1</v>
      </c>
      <c r="F1350" s="30">
        <f>IF(COUNTIF(Tableau8[Exclus], C1350) &gt; 0, 1, 0)</f>
        <v>0</v>
      </c>
      <c r="G1350" s="47"/>
      <c r="H1350" s="47" t="str">
        <f t="shared" si="42"/>
        <v>Non 2008</v>
      </c>
      <c r="I1350" s="47" t="str">
        <f t="shared" si="43"/>
        <v>Nace 2025 existant</v>
      </c>
      <c r="J1350" s="25" t="s">
        <v>18</v>
      </c>
      <c r="K1350" s="25"/>
      <c r="L1350" s="25"/>
      <c r="M1350" s="25"/>
    </row>
    <row r="1351" spans="1:13" ht="25.5" x14ac:dyDescent="0.2">
      <c r="A1351" s="49" t="s">
        <v>2191</v>
      </c>
      <c r="B1351" s="26" t="s">
        <v>2192</v>
      </c>
      <c r="C1351" s="49" t="s">
        <v>2187</v>
      </c>
      <c r="D1351" s="26" t="s">
        <v>2188</v>
      </c>
      <c r="E1351" s="25">
        <v>1</v>
      </c>
      <c r="F1351" s="30">
        <f>IF(COUNTIF(Tableau8[Exclus], C1351) &gt; 0, 1, 0)</f>
        <v>1</v>
      </c>
      <c r="G1351" s="75" t="str">
        <f>'NACE_ 2008 Exclus'!$D$304</f>
        <v>Exclus suite au Décret SESAM</v>
      </c>
      <c r="H1351" s="47" t="str">
        <f t="shared" si="42"/>
        <v>Non 2008</v>
      </c>
      <c r="I1351" s="47" t="str">
        <f t="shared" si="43"/>
        <v>Non 2025</v>
      </c>
      <c r="J1351" s="25" t="s">
        <v>18</v>
      </c>
      <c r="K1351" s="25"/>
      <c r="L1351" s="25"/>
      <c r="M1351" s="25"/>
    </row>
    <row r="1352" spans="1:13" ht="51" x14ac:dyDescent="0.2">
      <c r="A1352" s="49" t="s">
        <v>2151</v>
      </c>
      <c r="B1352" s="26" t="s">
        <v>2152</v>
      </c>
      <c r="C1352" s="49" t="s">
        <v>2149</v>
      </c>
      <c r="D1352" s="26" t="s">
        <v>2150</v>
      </c>
      <c r="E1352" s="37">
        <v>1</v>
      </c>
      <c r="F1352" s="30">
        <f>IF(COUNTIF(Tableau8[Exclus], C1352) &gt; 0, 1, 0)</f>
        <v>1</v>
      </c>
      <c r="G1352" s="75" t="str">
        <f>'NACE_ 2008 Exclus'!D298</f>
        <v>Exclus suite au Décret SESAM</v>
      </c>
      <c r="H1352" s="47" t="str">
        <f t="shared" si="42"/>
        <v>Non 2008</v>
      </c>
      <c r="I1352" s="47" t="str">
        <f t="shared" si="43"/>
        <v>Non 2025</v>
      </c>
      <c r="J1352" s="25" t="s">
        <v>3</v>
      </c>
      <c r="K1352" s="25"/>
      <c r="L1352" s="25"/>
      <c r="M1352" s="44" t="s">
        <v>2994</v>
      </c>
    </row>
    <row r="1353" spans="1:13" x14ac:dyDescent="0.2">
      <c r="A1353" s="49" t="s">
        <v>2175</v>
      </c>
      <c r="B1353" s="26" t="s">
        <v>2176</v>
      </c>
      <c r="C1353" s="49" t="s">
        <v>2167</v>
      </c>
      <c r="D1353" s="26" t="s">
        <v>2168</v>
      </c>
      <c r="E1353" s="25">
        <v>1</v>
      </c>
      <c r="F1353" s="30">
        <f>IF(COUNTIF(Tableau8[Exclus], C1353) &gt; 0, 1, 0)</f>
        <v>1</v>
      </c>
      <c r="G1353" s="75" t="str">
        <f>'NACE_ 2008 Exclus'!D301</f>
        <v>Exclus suite au Décret SESAM</v>
      </c>
      <c r="H1353" s="47" t="str">
        <f t="shared" si="42"/>
        <v>Non 2008</v>
      </c>
      <c r="I1353" s="47" t="str">
        <f t="shared" si="43"/>
        <v>Non 2025</v>
      </c>
      <c r="J1353" s="25" t="s">
        <v>18</v>
      </c>
      <c r="K1353" s="25"/>
      <c r="L1353" s="25"/>
      <c r="M1353" s="25"/>
    </row>
    <row r="1354" spans="1:13" ht="25.5" x14ac:dyDescent="0.2">
      <c r="A1354" s="49" t="s">
        <v>2177</v>
      </c>
      <c r="B1354" s="26" t="s">
        <v>2178</v>
      </c>
      <c r="C1354" s="49" t="s">
        <v>2167</v>
      </c>
      <c r="D1354" s="26" t="s">
        <v>2168</v>
      </c>
      <c r="E1354" s="25">
        <v>1</v>
      </c>
      <c r="F1354" s="30">
        <f>IF(COUNTIF(Tableau8[Exclus], C1354) &gt; 0, 1, 0)</f>
        <v>1</v>
      </c>
      <c r="G1354" s="75" t="str">
        <f>'NACE_ 2008 Exclus'!D301</f>
        <v>Exclus suite au Décret SESAM</v>
      </c>
      <c r="H1354" s="47" t="str">
        <f t="shared" si="42"/>
        <v>Non 2008</v>
      </c>
      <c r="I1354" s="47" t="str">
        <f t="shared" si="43"/>
        <v>Non 2025</v>
      </c>
      <c r="J1354" s="25" t="s">
        <v>18</v>
      </c>
      <c r="K1354" s="25"/>
      <c r="L1354" s="25"/>
      <c r="M1354" s="25"/>
    </row>
    <row r="1355" spans="1:13" ht="25.5" x14ac:dyDescent="0.2">
      <c r="A1355" s="49" t="s">
        <v>2193</v>
      </c>
      <c r="B1355" s="26" t="s">
        <v>2194</v>
      </c>
      <c r="C1355" s="49" t="s">
        <v>2187</v>
      </c>
      <c r="D1355" s="26" t="s">
        <v>2188</v>
      </c>
      <c r="E1355" s="37">
        <v>1</v>
      </c>
      <c r="F1355" s="30">
        <f>IF(COUNTIF(Tableau8[Exclus], C1355) &gt; 0, 1, 0)</f>
        <v>1</v>
      </c>
      <c r="G1355" s="75" t="str">
        <f>'NACE_ 2008 Exclus'!$D$304</f>
        <v>Exclus suite au Décret SESAM</v>
      </c>
      <c r="H1355" s="47" t="str">
        <f t="shared" si="42"/>
        <v>Non 2008</v>
      </c>
      <c r="I1355" s="47" t="str">
        <f t="shared" si="43"/>
        <v>Non 2025</v>
      </c>
      <c r="J1355" s="25" t="s">
        <v>19</v>
      </c>
      <c r="K1355" s="25"/>
      <c r="L1355" s="25"/>
      <c r="M1355" s="44" t="s">
        <v>2994</v>
      </c>
    </row>
    <row r="1356" spans="1:13" x14ac:dyDescent="0.2">
      <c r="A1356" s="49" t="s">
        <v>2179</v>
      </c>
      <c r="B1356" s="26" t="s">
        <v>2180</v>
      </c>
      <c r="C1356" s="49" t="s">
        <v>2167</v>
      </c>
      <c r="D1356" s="26" t="s">
        <v>2168</v>
      </c>
      <c r="E1356" s="25">
        <v>1</v>
      </c>
      <c r="F1356" s="30">
        <f>IF(COUNTIF(Tableau8[Exclus], C1356) &gt; 0, 1, 0)</f>
        <v>1</v>
      </c>
      <c r="G1356" s="75" t="str">
        <f>'NACE_ 2008 Exclus'!D301</f>
        <v>Exclus suite au Décret SESAM</v>
      </c>
      <c r="H1356" s="47" t="str">
        <f t="shared" si="42"/>
        <v>Non 2008</v>
      </c>
      <c r="I1356" s="47" t="str">
        <f t="shared" si="43"/>
        <v>Non 2025</v>
      </c>
      <c r="J1356" s="25" t="s">
        <v>18</v>
      </c>
      <c r="K1356" s="25"/>
      <c r="L1356" s="25"/>
      <c r="M1356" s="25"/>
    </row>
    <row r="1357" spans="1:13" ht="25.5" x14ac:dyDescent="0.2">
      <c r="A1357" s="49" t="s">
        <v>2195</v>
      </c>
      <c r="B1357" s="26" t="s">
        <v>2196</v>
      </c>
      <c r="C1357" s="49" t="s">
        <v>2187</v>
      </c>
      <c r="D1357" s="26" t="s">
        <v>2188</v>
      </c>
      <c r="E1357" s="25">
        <v>1</v>
      </c>
      <c r="F1357" s="30">
        <f>IF(COUNTIF(Tableau8[Exclus], C1357) &gt; 0, 1, 0)</f>
        <v>1</v>
      </c>
      <c r="G1357" s="75" t="str">
        <f>'NACE_ 2008 Exclus'!$D$304</f>
        <v>Exclus suite au Décret SESAM</v>
      </c>
      <c r="H1357" s="47" t="str">
        <f t="shared" si="42"/>
        <v>Non 2008</v>
      </c>
      <c r="I1357" s="47" t="str">
        <f t="shared" si="43"/>
        <v>Non 2025</v>
      </c>
      <c r="J1357" s="25" t="s">
        <v>18</v>
      </c>
      <c r="K1357" s="25"/>
      <c r="L1357" s="25"/>
      <c r="M1357" s="25"/>
    </row>
    <row r="1358" spans="1:13" ht="25.5" x14ac:dyDescent="0.2">
      <c r="A1358" s="49" t="s">
        <v>2197</v>
      </c>
      <c r="B1358" s="26" t="s">
        <v>2198</v>
      </c>
      <c r="C1358" s="49" t="s">
        <v>2187</v>
      </c>
      <c r="D1358" s="26" t="s">
        <v>2188</v>
      </c>
      <c r="E1358" s="25">
        <v>1</v>
      </c>
      <c r="F1358" s="30">
        <f>IF(COUNTIF(Tableau8[Exclus], C1358) &gt; 0, 1, 0)</f>
        <v>1</v>
      </c>
      <c r="G1358" s="75" t="str">
        <f>'NACE_ 2008 Exclus'!$D$304</f>
        <v>Exclus suite au Décret SESAM</v>
      </c>
      <c r="H1358" s="47" t="str">
        <f t="shared" si="42"/>
        <v>Non 2008</v>
      </c>
      <c r="I1358" s="47" t="str">
        <f t="shared" si="43"/>
        <v>Non 2025</v>
      </c>
      <c r="J1358" s="25" t="s">
        <v>18</v>
      </c>
      <c r="K1358" s="25"/>
      <c r="L1358" s="25"/>
      <c r="M1358" s="25"/>
    </row>
    <row r="1359" spans="1:13" ht="25.5" x14ac:dyDescent="0.2">
      <c r="A1359" s="49" t="s">
        <v>2199</v>
      </c>
      <c r="B1359" s="26" t="s">
        <v>2200</v>
      </c>
      <c r="C1359" s="49" t="s">
        <v>2199</v>
      </c>
      <c r="D1359" s="26" t="s">
        <v>2551</v>
      </c>
      <c r="E1359" s="37">
        <v>1</v>
      </c>
      <c r="F1359" s="30">
        <f>IF(COUNTIF(Tableau8[Exclus], C1359) &gt; 0, 1, 0)</f>
        <v>1</v>
      </c>
      <c r="G1359" s="75" t="str">
        <f>'NACE_ 2008 Exclus'!D305</f>
        <v>Exclus suite au Décret SESAM</v>
      </c>
      <c r="H1359" s="47" t="str">
        <f t="shared" si="42"/>
        <v>NACE 2008 existant</v>
      </c>
      <c r="I1359" s="47" t="str">
        <f t="shared" si="43"/>
        <v>Nace 2025 existant</v>
      </c>
      <c r="J1359" s="25" t="s">
        <v>3</v>
      </c>
      <c r="K1359" s="25"/>
      <c r="L1359" s="25"/>
      <c r="M1359" s="26"/>
    </row>
    <row r="1360" spans="1:13" ht="25.5" x14ac:dyDescent="0.2">
      <c r="A1360" s="49" t="s">
        <v>2201</v>
      </c>
      <c r="B1360" s="26" t="s">
        <v>2550</v>
      </c>
      <c r="C1360" s="49" t="s">
        <v>2201</v>
      </c>
      <c r="D1360" s="26" t="s">
        <v>2202</v>
      </c>
      <c r="E1360" s="37">
        <v>1</v>
      </c>
      <c r="F1360" s="30">
        <f>IF(COUNTIF(Tableau8[Exclus], C1360) &gt; 0, 1, 0)</f>
        <v>1</v>
      </c>
      <c r="G1360" s="75" t="str">
        <f>'NACE_ 2008 Exclus'!D306</f>
        <v>Exclus suite au Décret SESAM</v>
      </c>
      <c r="H1360" s="47" t="str">
        <f t="shared" si="42"/>
        <v>NACE 2008 existant</v>
      </c>
      <c r="I1360" s="47" t="str">
        <f t="shared" si="43"/>
        <v>Nace 2025 existant</v>
      </c>
      <c r="J1360" s="25" t="s">
        <v>3</v>
      </c>
      <c r="K1360" s="25"/>
      <c r="L1360" s="25"/>
      <c r="M1360" s="26"/>
    </row>
    <row r="1361" spans="1:13" ht="25.5" x14ac:dyDescent="0.2">
      <c r="A1361" s="49" t="s">
        <v>2203</v>
      </c>
      <c r="B1361" s="26" t="s">
        <v>2204</v>
      </c>
      <c r="C1361" s="49" t="s">
        <v>2203</v>
      </c>
      <c r="D1361" s="26" t="s">
        <v>2204</v>
      </c>
      <c r="E1361" s="37">
        <v>1</v>
      </c>
      <c r="F1361" s="30">
        <f>IF(COUNTIF(Tableau8[Exclus], C1361) &gt; 0, 1, 0)</f>
        <v>1</v>
      </c>
      <c r="G1361" s="75" t="str">
        <f>'NACE_ 2008 Exclus'!D307</f>
        <v>Exclus suite au Décret SESAM</v>
      </c>
      <c r="H1361" s="47" t="str">
        <f t="shared" si="42"/>
        <v>NACE 2008 existant</v>
      </c>
      <c r="I1361" s="47" t="str">
        <f t="shared" si="43"/>
        <v>Nace 2025 existant</v>
      </c>
      <c r="J1361" s="25" t="s">
        <v>3</v>
      </c>
      <c r="K1361" s="25"/>
      <c r="L1361" s="25"/>
      <c r="M1361" s="26"/>
    </row>
    <row r="1362" spans="1:13" ht="25.5" x14ac:dyDescent="0.2">
      <c r="A1362" s="49" t="s">
        <v>2205</v>
      </c>
      <c r="B1362" s="26" t="s">
        <v>2206</v>
      </c>
      <c r="C1362" s="49" t="s">
        <v>2205</v>
      </c>
      <c r="D1362" s="26" t="s">
        <v>2206</v>
      </c>
      <c r="E1362" s="37">
        <v>1</v>
      </c>
      <c r="F1362" s="30">
        <f>IF(COUNTIF(Tableau8[Exclus], C1362) &gt; 0, 1, 0)</f>
        <v>1</v>
      </c>
      <c r="G1362" s="75" t="str">
        <f>'NACE_ 2008 Exclus'!D308</f>
        <v>Exclus suite au Décret SESAM</v>
      </c>
      <c r="H1362" s="47" t="str">
        <f t="shared" si="42"/>
        <v>NACE 2008 existant</v>
      </c>
      <c r="I1362" s="47" t="str">
        <f t="shared" si="43"/>
        <v>Nace 2025 existant</v>
      </c>
      <c r="J1362" s="25" t="s">
        <v>3</v>
      </c>
      <c r="K1362" s="25"/>
      <c r="L1362" s="25"/>
      <c r="M1362" s="26"/>
    </row>
    <row r="1363" spans="1:13" ht="25.5" x14ac:dyDescent="0.2">
      <c r="A1363" s="49" t="s">
        <v>2207</v>
      </c>
      <c r="B1363" s="26" t="s">
        <v>2208</v>
      </c>
      <c r="C1363" s="49" t="s">
        <v>2207</v>
      </c>
      <c r="D1363" s="26" t="s">
        <v>2208</v>
      </c>
      <c r="E1363" s="37">
        <v>1</v>
      </c>
      <c r="F1363" s="30">
        <f>IF(COUNTIF(Tableau8[Exclus], C1363) &gt; 0, 1, 0)</f>
        <v>1</v>
      </c>
      <c r="G1363" s="75" t="str">
        <f>'NACE_ 2008 Exclus'!D309</f>
        <v>Exclus suite au Décret SESAM</v>
      </c>
      <c r="H1363" s="47" t="str">
        <f t="shared" si="42"/>
        <v>NACE 2008 existant</v>
      </c>
      <c r="I1363" s="47" t="str">
        <f t="shared" si="43"/>
        <v>Nace 2025 existant</v>
      </c>
      <c r="J1363" s="25" t="s">
        <v>3</v>
      </c>
      <c r="K1363" s="25"/>
      <c r="L1363" s="25"/>
      <c r="M1363" s="26"/>
    </row>
    <row r="1364" spans="1:13" ht="38.25" x14ac:dyDescent="0.2">
      <c r="A1364" s="49" t="s">
        <v>2209</v>
      </c>
      <c r="B1364" s="26" t="s">
        <v>2549</v>
      </c>
      <c r="C1364" s="49" t="s">
        <v>2209</v>
      </c>
      <c r="D1364" s="26" t="s">
        <v>2210</v>
      </c>
      <c r="E1364" s="37">
        <v>1</v>
      </c>
      <c r="F1364" s="30">
        <f>IF(COUNTIF(Tableau8[Exclus], C1364) &gt; 0, 1, 0)</f>
        <v>1</v>
      </c>
      <c r="G1364" s="75" t="str">
        <f>'NACE_ 2008 Exclus'!D310</f>
        <v>Exclus suite au Décret SESAM</v>
      </c>
      <c r="H1364" s="47" t="str">
        <f t="shared" si="42"/>
        <v>NACE 2008 existant</v>
      </c>
      <c r="I1364" s="47" t="str">
        <f t="shared" si="43"/>
        <v>Nace 2025 existant</v>
      </c>
      <c r="J1364" s="25" t="s">
        <v>3</v>
      </c>
      <c r="K1364" s="25"/>
      <c r="L1364" s="25"/>
      <c r="M1364" s="26"/>
    </row>
    <row r="1365" spans="1:13" ht="25.5" x14ac:dyDescent="0.2">
      <c r="A1365" s="49" t="s">
        <v>2211</v>
      </c>
      <c r="B1365" s="26" t="s">
        <v>2212</v>
      </c>
      <c r="C1365" s="49" t="s">
        <v>2211</v>
      </c>
      <c r="D1365" s="26" t="s">
        <v>2212</v>
      </c>
      <c r="E1365" s="37">
        <v>1</v>
      </c>
      <c r="F1365" s="30">
        <f>IF(COUNTIF(Tableau8[Exclus], C1365) &gt; 0, 1, 0)</f>
        <v>1</v>
      </c>
      <c r="G1365" s="75" t="str">
        <f>'NACE_ 2008 Exclus'!D311</f>
        <v>Exclus suite au Décret SESAM</v>
      </c>
      <c r="H1365" s="47" t="str">
        <f t="shared" si="42"/>
        <v>NACE 2008 existant</v>
      </c>
      <c r="I1365" s="47" t="str">
        <f t="shared" si="43"/>
        <v>Nace 2025 existant</v>
      </c>
      <c r="J1365" s="25" t="s">
        <v>3</v>
      </c>
      <c r="K1365" s="25"/>
      <c r="L1365" s="25"/>
      <c r="M1365" s="26"/>
    </row>
    <row r="1366" spans="1:13" ht="51" x14ac:dyDescent="0.2">
      <c r="A1366" s="49" t="s">
        <v>2213</v>
      </c>
      <c r="B1366" s="26" t="s">
        <v>2548</v>
      </c>
      <c r="C1366" s="49" t="s">
        <v>2213</v>
      </c>
      <c r="D1366" s="26" t="s">
        <v>2214</v>
      </c>
      <c r="E1366" s="37">
        <v>1</v>
      </c>
      <c r="F1366" s="30">
        <f>IF(COUNTIF(Tableau8[Exclus], C1366) &gt; 0, 1, 0)</f>
        <v>1</v>
      </c>
      <c r="G1366" s="75" t="str">
        <f>'NACE_ 2008 Exclus'!D312</f>
        <v>Exclus suite au Décret SESAM</v>
      </c>
      <c r="H1366" s="47" t="str">
        <f t="shared" si="42"/>
        <v>NACE 2008 existant</v>
      </c>
      <c r="I1366" s="47" t="str">
        <f t="shared" si="43"/>
        <v>Nace 2025 existant</v>
      </c>
      <c r="J1366" s="25" t="s">
        <v>3</v>
      </c>
      <c r="K1366" s="25"/>
      <c r="L1366" s="25"/>
      <c r="M1366" s="26"/>
    </row>
    <row r="1367" spans="1:13" ht="25.5" x14ac:dyDescent="0.2">
      <c r="A1367" s="49" t="s">
        <v>2215</v>
      </c>
      <c r="B1367" s="26" t="s">
        <v>2216</v>
      </c>
      <c r="C1367" s="49" t="s">
        <v>2215</v>
      </c>
      <c r="D1367" s="26" t="str">
        <f>'NACE_ 2008 Exclus'!D313</f>
        <v>Exclus suite au Décret SESAM</v>
      </c>
      <c r="E1367" s="37">
        <v>1</v>
      </c>
      <c r="F1367" s="30">
        <f>IF(COUNTIF(Tableau8[Exclus], C1367) &gt; 0, 1, 0)</f>
        <v>1</v>
      </c>
      <c r="G1367" s="75" t="str">
        <f>'NACE_ 2008 Exclus'!D313</f>
        <v>Exclus suite au Décret SESAM</v>
      </c>
      <c r="H1367" s="47" t="str">
        <f t="shared" si="42"/>
        <v>NACE 2008 existant</v>
      </c>
      <c r="I1367" s="47" t="str">
        <f t="shared" si="43"/>
        <v>Nace 2025 existant</v>
      </c>
      <c r="J1367" s="25" t="s">
        <v>3</v>
      </c>
      <c r="K1367" s="25"/>
      <c r="L1367" s="25"/>
      <c r="M1367" s="26"/>
    </row>
    <row r="1368" spans="1:13" ht="25.5" x14ac:dyDescent="0.2">
      <c r="A1368" s="49" t="s">
        <v>2217</v>
      </c>
      <c r="B1368" s="26" t="s">
        <v>2218</v>
      </c>
      <c r="C1368" s="49" t="s">
        <v>2217</v>
      </c>
      <c r="D1368" s="26" t="s">
        <v>2218</v>
      </c>
      <c r="E1368" s="37">
        <v>1</v>
      </c>
      <c r="F1368" s="30">
        <f>IF(COUNTIF(Tableau8[Exclus], C1368) &gt; 0, 1, 0)</f>
        <v>1</v>
      </c>
      <c r="G1368" s="75" t="str">
        <f>'NACE_ 2008 Exclus'!D314</f>
        <v>Exclus suite au Décret SESAM</v>
      </c>
      <c r="H1368" s="47" t="str">
        <f t="shared" si="42"/>
        <v>NACE 2008 existant</v>
      </c>
      <c r="I1368" s="47" t="str">
        <f t="shared" si="43"/>
        <v>Nace 2025 existant</v>
      </c>
      <c r="J1368" s="25" t="s">
        <v>3</v>
      </c>
      <c r="K1368" s="25"/>
      <c r="L1368" s="25"/>
      <c r="M1368" s="26"/>
    </row>
    <row r="1369" spans="1:13" ht="25.5" x14ac:dyDescent="0.2">
      <c r="A1369" s="49" t="s">
        <v>2219</v>
      </c>
      <c r="B1369" s="26" t="s">
        <v>2220</v>
      </c>
      <c r="C1369" s="49" t="s">
        <v>2219</v>
      </c>
      <c r="D1369" s="26" t="s">
        <v>2220</v>
      </c>
      <c r="E1369" s="37">
        <v>1</v>
      </c>
      <c r="F1369" s="30">
        <f>IF(COUNTIF(Tableau8[Exclus], C1369) &gt; 0, 1, 0)</f>
        <v>1</v>
      </c>
      <c r="G1369" s="75" t="str">
        <f>'NACE_ 2008 Exclus'!D315</f>
        <v>Exclus suite au Décret SESAM</v>
      </c>
      <c r="H1369" s="47" t="str">
        <f t="shared" si="42"/>
        <v>NACE 2008 existant</v>
      </c>
      <c r="I1369" s="47" t="str">
        <f t="shared" si="43"/>
        <v>Nace 2025 existant</v>
      </c>
      <c r="J1369" s="25" t="s">
        <v>3</v>
      </c>
      <c r="K1369" s="25"/>
      <c r="L1369" s="25"/>
      <c r="M1369" s="26"/>
    </row>
    <row r="1370" spans="1:13" ht="25.5" x14ac:dyDescent="0.2">
      <c r="A1370" s="49" t="s">
        <v>2221</v>
      </c>
      <c r="B1370" s="26" t="s">
        <v>2222</v>
      </c>
      <c r="C1370" s="49" t="s">
        <v>2221</v>
      </c>
      <c r="D1370" s="26" t="s">
        <v>2222</v>
      </c>
      <c r="E1370" s="37">
        <v>1</v>
      </c>
      <c r="F1370" s="30">
        <f>IF(COUNTIF(Tableau8[Exclus], C1370) &gt; 0, 1, 0)</f>
        <v>1</v>
      </c>
      <c r="G1370" s="75" t="str">
        <f>'NACE_ 2008 Exclus'!D316</f>
        <v>Exclus suite au Décret SESAM</v>
      </c>
      <c r="H1370" s="47" t="str">
        <f t="shared" si="42"/>
        <v>NACE 2008 existant</v>
      </c>
      <c r="I1370" s="47" t="str">
        <f t="shared" si="43"/>
        <v>Nace 2025 existant</v>
      </c>
      <c r="J1370" s="25" t="s">
        <v>3</v>
      </c>
      <c r="K1370" s="25"/>
      <c r="L1370" s="25"/>
      <c r="M1370" s="26"/>
    </row>
    <row r="1371" spans="1:13" ht="38.25" x14ac:dyDescent="0.2">
      <c r="A1371" s="49" t="s">
        <v>2223</v>
      </c>
      <c r="B1371" s="26" t="s">
        <v>2224</v>
      </c>
      <c r="C1371" s="49" t="s">
        <v>2223</v>
      </c>
      <c r="D1371" s="26" t="s">
        <v>2224</v>
      </c>
      <c r="E1371" s="37">
        <v>1</v>
      </c>
      <c r="F1371" s="30">
        <f>IF(COUNTIF(Tableau8[Exclus], C1371) &gt; 0, 1, 0)</f>
        <v>1</v>
      </c>
      <c r="G1371" s="75" t="str">
        <f>'NACE_ 2008 Exclus'!D317</f>
        <v>Exclus suite au Décret SESAM</v>
      </c>
      <c r="H1371" s="47" t="str">
        <f t="shared" si="42"/>
        <v>NACE 2008 existant</v>
      </c>
      <c r="I1371" s="47" t="str">
        <f t="shared" si="43"/>
        <v>Nace 2025 existant</v>
      </c>
      <c r="J1371" s="25" t="s">
        <v>3</v>
      </c>
      <c r="K1371" s="25"/>
      <c r="L1371" s="25"/>
      <c r="M1371" s="26"/>
    </row>
    <row r="1372" spans="1:13" ht="38.25" x14ac:dyDescent="0.2">
      <c r="A1372" s="49" t="s">
        <v>1984</v>
      </c>
      <c r="B1372" s="26" t="s">
        <v>1985</v>
      </c>
      <c r="C1372" s="49" t="s">
        <v>1972</v>
      </c>
      <c r="D1372" s="26" t="s">
        <v>1973</v>
      </c>
      <c r="E1372" s="25">
        <v>1</v>
      </c>
      <c r="F1372" s="30">
        <f>IF(COUNTIF(Tableau8[Exclus], C1372) &gt; 0, 1, 0)</f>
        <v>0</v>
      </c>
      <c r="G1372" s="47"/>
      <c r="H1372" s="47" t="str">
        <f t="shared" si="42"/>
        <v>Non 2008</v>
      </c>
      <c r="I1372" s="47" t="str">
        <f t="shared" si="43"/>
        <v>Nace 2025 existant</v>
      </c>
      <c r="J1372" s="25" t="s">
        <v>18</v>
      </c>
      <c r="K1372" s="25"/>
      <c r="L1372" s="25"/>
      <c r="M1372" s="25"/>
    </row>
    <row r="1373" spans="1:13" ht="25.5" x14ac:dyDescent="0.2">
      <c r="A1373" s="49" t="s">
        <v>2227</v>
      </c>
      <c r="B1373" s="26" t="s">
        <v>2226</v>
      </c>
      <c r="C1373" s="49" t="s">
        <v>2225</v>
      </c>
      <c r="D1373" s="26" t="s">
        <v>2226</v>
      </c>
      <c r="E1373" s="37">
        <v>1</v>
      </c>
      <c r="F1373" s="30">
        <f>IF(COUNTIF(Tableau8[Exclus], C1373) &gt; 0, 1, 0)</f>
        <v>1</v>
      </c>
      <c r="G1373" s="75" t="str">
        <f>'NACE_ 2008 Exclus'!D318</f>
        <v>Exclus suite au Décret SESAM</v>
      </c>
      <c r="H1373" s="47" t="str">
        <f t="shared" si="42"/>
        <v>Non 2008</v>
      </c>
      <c r="I1373" s="47" t="str">
        <f t="shared" si="43"/>
        <v>Non 2025</v>
      </c>
      <c r="J1373" s="25" t="s">
        <v>3</v>
      </c>
      <c r="K1373" s="25"/>
      <c r="L1373" s="25"/>
      <c r="M1373" s="44" t="s">
        <v>2994</v>
      </c>
    </row>
    <row r="1374" spans="1:13" ht="25.5" x14ac:dyDescent="0.2">
      <c r="A1374" s="49" t="s">
        <v>2230</v>
      </c>
      <c r="B1374" s="26" t="s">
        <v>2229</v>
      </c>
      <c r="C1374" s="49" t="s">
        <v>2228</v>
      </c>
      <c r="D1374" s="26" t="s">
        <v>2229</v>
      </c>
      <c r="E1374" s="37">
        <v>1</v>
      </c>
      <c r="F1374" s="30">
        <f>IF(COUNTIF(Tableau8[Exclus], C1374) &gt; 0, 1, 0)</f>
        <v>1</v>
      </c>
      <c r="G1374" s="75" t="str">
        <f>'NACE_ 2008 Exclus'!D319</f>
        <v>Exclus suite au Décret SESAM</v>
      </c>
      <c r="H1374" s="47" t="str">
        <f t="shared" si="42"/>
        <v>Non 2008</v>
      </c>
      <c r="I1374" s="47" t="str">
        <f t="shared" si="43"/>
        <v>Non 2025</v>
      </c>
      <c r="J1374" s="25" t="s">
        <v>3</v>
      </c>
      <c r="K1374" s="25"/>
      <c r="L1374" s="25"/>
      <c r="M1374" s="44" t="s">
        <v>2994</v>
      </c>
    </row>
    <row r="1375" spans="1:13" ht="25.5" x14ac:dyDescent="0.2">
      <c r="A1375" s="49" t="s">
        <v>2233</v>
      </c>
      <c r="B1375" s="26" t="s">
        <v>2232</v>
      </c>
      <c r="C1375" s="49" t="s">
        <v>2231</v>
      </c>
      <c r="D1375" s="26" t="s">
        <v>2232</v>
      </c>
      <c r="E1375" s="37">
        <v>1</v>
      </c>
      <c r="F1375" s="30">
        <f>IF(COUNTIF(Tableau8[Exclus], C1375) &gt; 0, 1, 0)</f>
        <v>1</v>
      </c>
      <c r="G1375" s="75" t="str">
        <f>'NACE_ 2008 Exclus'!D320</f>
        <v>Exclus suite au Décret SESAM</v>
      </c>
      <c r="H1375" s="47" t="str">
        <f t="shared" si="42"/>
        <v>Non 2008</v>
      </c>
      <c r="I1375" s="47" t="str">
        <f t="shared" si="43"/>
        <v>Non 2025</v>
      </c>
      <c r="J1375" s="25" t="s">
        <v>3</v>
      </c>
      <c r="K1375" s="25"/>
      <c r="L1375" s="25"/>
      <c r="M1375" s="44" t="s">
        <v>2994</v>
      </c>
    </row>
    <row r="1376" spans="1:13" ht="25.5" x14ac:dyDescent="0.2">
      <c r="A1376" s="49" t="s">
        <v>2234</v>
      </c>
      <c r="B1376" s="26" t="s">
        <v>2547</v>
      </c>
      <c r="C1376" s="49" t="s">
        <v>2234</v>
      </c>
      <c r="D1376" s="26" t="s">
        <v>2235</v>
      </c>
      <c r="E1376" s="37">
        <v>0</v>
      </c>
      <c r="F1376" s="30">
        <f>IF(COUNTIF(Tableau8[Exclus], C1376) &gt; 0, 1, 0)</f>
        <v>0</v>
      </c>
      <c r="G1376" s="47"/>
      <c r="H1376" s="47" t="str">
        <f t="shared" si="42"/>
        <v>NACE 2008 existant</v>
      </c>
      <c r="I1376" s="47" t="str">
        <f t="shared" si="43"/>
        <v>Nace 2025 existant</v>
      </c>
      <c r="J1376" s="25" t="s">
        <v>19</v>
      </c>
      <c r="K1376" s="25"/>
      <c r="L1376" s="25"/>
      <c r="M1376" s="26"/>
    </row>
    <row r="1377" spans="1:13" ht="25.5" x14ac:dyDescent="0.2">
      <c r="A1377" s="49" t="s">
        <v>2236</v>
      </c>
      <c r="B1377" s="26" t="s">
        <v>2237</v>
      </c>
      <c r="C1377" s="49" t="s">
        <v>2236</v>
      </c>
      <c r="D1377" s="26" t="s">
        <v>2237</v>
      </c>
      <c r="E1377" s="37">
        <v>0</v>
      </c>
      <c r="F1377" s="30">
        <f>IF(COUNTIF(Tableau8[Exclus], C1377) &gt; 0, 1, 0)</f>
        <v>0</v>
      </c>
      <c r="G1377" s="47"/>
      <c r="H1377" s="47" t="str">
        <f t="shared" si="42"/>
        <v>NACE 2008 existant</v>
      </c>
      <c r="I1377" s="47" t="str">
        <f t="shared" si="43"/>
        <v>Nace 2025 existant</v>
      </c>
      <c r="J1377" s="25" t="s">
        <v>3</v>
      </c>
      <c r="K1377" s="25"/>
      <c r="L1377" s="25"/>
      <c r="M1377" s="26"/>
    </row>
    <row r="1378" spans="1:13" ht="38.25" x14ac:dyDescent="0.2">
      <c r="A1378" s="49" t="s">
        <v>2238</v>
      </c>
      <c r="B1378" s="26" t="s">
        <v>2239</v>
      </c>
      <c r="C1378" s="49" t="s">
        <v>2238</v>
      </c>
      <c r="D1378" s="26" t="s">
        <v>2239</v>
      </c>
      <c r="E1378" s="37">
        <v>0</v>
      </c>
      <c r="F1378" s="30">
        <f>IF(COUNTIF(Tableau8[Exclus], C1378) &gt; 0, 1, 0)</f>
        <v>0</v>
      </c>
      <c r="G1378" s="47"/>
      <c r="H1378" s="47" t="str">
        <f t="shared" si="42"/>
        <v>NACE 2008 existant</v>
      </c>
      <c r="I1378" s="47" t="str">
        <f t="shared" si="43"/>
        <v>Nace 2025 existant</v>
      </c>
      <c r="J1378" s="25" t="s">
        <v>3</v>
      </c>
      <c r="K1378" s="25"/>
      <c r="L1378" s="25"/>
      <c r="M1378" s="26"/>
    </row>
    <row r="1379" spans="1:13" ht="38.25" x14ac:dyDescent="0.2">
      <c r="A1379" s="49" t="s">
        <v>2240</v>
      </c>
      <c r="B1379" s="26" t="s">
        <v>2241</v>
      </c>
      <c r="C1379" s="49" t="s">
        <v>2240</v>
      </c>
      <c r="D1379" s="26" t="s">
        <v>2241</v>
      </c>
      <c r="E1379" s="37">
        <v>0</v>
      </c>
      <c r="F1379" s="30">
        <f>IF(COUNTIF(Tableau8[Exclus], C1379) &gt; 0, 1, 0)</f>
        <v>0</v>
      </c>
      <c r="G1379" s="47"/>
      <c r="H1379" s="47" t="str">
        <f t="shared" si="42"/>
        <v>NACE 2008 existant</v>
      </c>
      <c r="I1379" s="47" t="str">
        <f t="shared" si="43"/>
        <v>Nace 2025 existant</v>
      </c>
      <c r="J1379" s="25" t="s">
        <v>3</v>
      </c>
      <c r="K1379" s="25"/>
      <c r="L1379" s="25"/>
      <c r="M1379" s="26"/>
    </row>
    <row r="1380" spans="1:13" ht="38.25" x14ac:dyDescent="0.2">
      <c r="A1380" s="49" t="s">
        <v>2253</v>
      </c>
      <c r="B1380" s="26" t="s">
        <v>2252</v>
      </c>
      <c r="C1380" s="49" t="s">
        <v>2251</v>
      </c>
      <c r="D1380" s="26" t="s">
        <v>2252</v>
      </c>
      <c r="E1380" s="37">
        <v>0</v>
      </c>
      <c r="F1380" s="30">
        <f>IF(COUNTIF(Tableau8[Exclus], C1380) &gt; 0, 1, 0)</f>
        <v>0</v>
      </c>
      <c r="G1380" s="47"/>
      <c r="H1380" s="47" t="str">
        <f t="shared" si="42"/>
        <v>Non 2008</v>
      </c>
      <c r="I1380" s="47" t="str">
        <f t="shared" si="43"/>
        <v>Nace 2025 existant</v>
      </c>
      <c r="J1380" s="25" t="s">
        <v>3</v>
      </c>
      <c r="K1380" s="25"/>
      <c r="L1380" s="25"/>
      <c r="M1380" s="44" t="s">
        <v>2994</v>
      </c>
    </row>
    <row r="1381" spans="1:13" ht="38.25" x14ac:dyDescent="0.2">
      <c r="A1381" s="49" t="s">
        <v>2256</v>
      </c>
      <c r="B1381" s="26" t="s">
        <v>2255</v>
      </c>
      <c r="C1381" s="49" t="s">
        <v>2254</v>
      </c>
      <c r="D1381" s="26" t="s">
        <v>2255</v>
      </c>
      <c r="E1381" s="37">
        <v>0</v>
      </c>
      <c r="F1381" s="30">
        <f>IF(COUNTIF(Tableau8[Exclus], C1381) &gt; 0, 1, 0)</f>
        <v>0</v>
      </c>
      <c r="G1381" s="47"/>
      <c r="H1381" s="47" t="str">
        <f t="shared" si="42"/>
        <v>Non 2008</v>
      </c>
      <c r="I1381" s="47" t="str">
        <f t="shared" si="43"/>
        <v>Nace 2025 existant</v>
      </c>
      <c r="J1381" s="25" t="s">
        <v>3</v>
      </c>
      <c r="K1381" s="25"/>
      <c r="L1381" s="25"/>
      <c r="M1381" s="44" t="s">
        <v>2994</v>
      </c>
    </row>
    <row r="1382" spans="1:13" ht="38.25" x14ac:dyDescent="0.2">
      <c r="A1382" s="49" t="s">
        <v>2242</v>
      </c>
      <c r="B1382" s="26" t="s">
        <v>2546</v>
      </c>
      <c r="C1382" s="49" t="s">
        <v>2242</v>
      </c>
      <c r="D1382" s="26" t="s">
        <v>2243</v>
      </c>
      <c r="E1382" s="37">
        <v>0</v>
      </c>
      <c r="F1382" s="30">
        <f>IF(COUNTIF(Tableau8[Exclus], C1382) &gt; 0, 1, 0)</f>
        <v>0</v>
      </c>
      <c r="G1382" s="47"/>
      <c r="H1382" s="47" t="str">
        <f t="shared" si="42"/>
        <v>NACE 2008 existant</v>
      </c>
      <c r="I1382" s="47" t="str">
        <f t="shared" si="43"/>
        <v>Nace 2025 existant</v>
      </c>
      <c r="J1382" s="25" t="s">
        <v>3</v>
      </c>
      <c r="K1382" s="25"/>
      <c r="L1382" s="25"/>
      <c r="M1382" s="26"/>
    </row>
    <row r="1383" spans="1:13" ht="25.5" x14ac:dyDescent="0.2">
      <c r="A1383" s="49" t="s">
        <v>2244</v>
      </c>
      <c r="B1383" s="26" t="s">
        <v>2245</v>
      </c>
      <c r="C1383" s="49" t="s">
        <v>2244</v>
      </c>
      <c r="D1383" s="26" t="s">
        <v>2245</v>
      </c>
      <c r="E1383" s="37">
        <v>0</v>
      </c>
      <c r="F1383" s="30">
        <f>IF(COUNTIF(Tableau8[Exclus], C1383) &gt; 0, 1, 0)</f>
        <v>0</v>
      </c>
      <c r="G1383" s="47"/>
      <c r="H1383" s="47" t="str">
        <f t="shared" si="42"/>
        <v>NACE 2008 existant</v>
      </c>
      <c r="I1383" s="47" t="str">
        <f t="shared" si="43"/>
        <v>Nace 2025 existant</v>
      </c>
      <c r="J1383" s="25" t="s">
        <v>3</v>
      </c>
      <c r="K1383" s="25"/>
      <c r="L1383" s="25"/>
      <c r="M1383" s="26"/>
    </row>
    <row r="1384" spans="1:13" x14ac:dyDescent="0.2">
      <c r="A1384" s="49" t="s">
        <v>2246</v>
      </c>
      <c r="B1384" s="26" t="s">
        <v>2247</v>
      </c>
      <c r="C1384" s="49" t="s">
        <v>2246</v>
      </c>
      <c r="D1384" s="26" t="s">
        <v>2247</v>
      </c>
      <c r="E1384" s="37">
        <v>0</v>
      </c>
      <c r="F1384" s="30">
        <f>IF(COUNTIF(Tableau8[Exclus], C1384) &gt; 0, 1, 0)</f>
        <v>0</v>
      </c>
      <c r="G1384" s="47"/>
      <c r="H1384" s="47" t="str">
        <f t="shared" si="42"/>
        <v>NACE 2008 existant</v>
      </c>
      <c r="I1384" s="47" t="str">
        <f t="shared" si="43"/>
        <v>Nace 2025 existant</v>
      </c>
      <c r="J1384" s="25" t="s">
        <v>3</v>
      </c>
      <c r="K1384" s="25"/>
      <c r="L1384" s="25"/>
      <c r="M1384" s="26"/>
    </row>
    <row r="1385" spans="1:13" ht="25.5" x14ac:dyDescent="0.2">
      <c r="A1385" s="49" t="s">
        <v>2248</v>
      </c>
      <c r="B1385" s="28" t="s">
        <v>2250</v>
      </c>
      <c r="C1385" s="49" t="s">
        <v>2248</v>
      </c>
      <c r="D1385" s="26" t="s">
        <v>2249</v>
      </c>
      <c r="E1385" s="37">
        <v>0</v>
      </c>
      <c r="F1385" s="30">
        <f>IF(COUNTIF(Tableau8[Exclus], C1385) &gt; 0, 1, 0)</f>
        <v>0</v>
      </c>
      <c r="G1385" s="47"/>
      <c r="H1385" s="47" t="str">
        <f t="shared" si="42"/>
        <v>NACE 2008 existant</v>
      </c>
      <c r="I1385" s="47" t="str">
        <f t="shared" si="43"/>
        <v>Nace 2025 existant</v>
      </c>
      <c r="J1385" s="25" t="s">
        <v>3</v>
      </c>
      <c r="K1385" s="25"/>
      <c r="L1385" s="25"/>
      <c r="M1385" s="26"/>
    </row>
    <row r="1386" spans="1:13" ht="25.5" x14ac:dyDescent="0.2">
      <c r="A1386" s="49" t="s">
        <v>2251</v>
      </c>
      <c r="B1386" s="26" t="s">
        <v>2259</v>
      </c>
      <c r="C1386" s="49" t="s">
        <v>2257</v>
      </c>
      <c r="D1386" s="26" t="s">
        <v>2258</v>
      </c>
      <c r="E1386" s="37">
        <v>0</v>
      </c>
      <c r="F1386" s="30">
        <f>IF(COUNTIF(Tableau8[Exclus], C1386) &gt; 0, 1, 0)</f>
        <v>0</v>
      </c>
      <c r="G1386" s="47"/>
      <c r="H1386" s="47" t="str">
        <f t="shared" si="42"/>
        <v>NACE 2008 existant</v>
      </c>
      <c r="I1386" s="47" t="str">
        <f t="shared" si="43"/>
        <v>Nace 2025 existant</v>
      </c>
      <c r="J1386" s="25" t="s">
        <v>3</v>
      </c>
      <c r="K1386" s="25"/>
      <c r="L1386" s="25"/>
      <c r="M1386" s="44" t="s">
        <v>2994</v>
      </c>
    </row>
    <row r="1387" spans="1:13" ht="25.5" x14ac:dyDescent="0.2">
      <c r="A1387" s="49" t="s">
        <v>2254</v>
      </c>
      <c r="B1387" s="26" t="s">
        <v>2261</v>
      </c>
      <c r="C1387" s="49" t="s">
        <v>2260</v>
      </c>
      <c r="D1387" s="26" t="s">
        <v>2261</v>
      </c>
      <c r="E1387" s="37">
        <v>0</v>
      </c>
      <c r="F1387" s="30">
        <f>IF(COUNTIF(Tableau8[Exclus], C1387) &gt; 0, 1, 0)</f>
        <v>0</v>
      </c>
      <c r="G1387" s="47"/>
      <c r="H1387" s="47" t="str">
        <f t="shared" si="42"/>
        <v>NACE 2008 existant</v>
      </c>
      <c r="I1387" s="47" t="str">
        <f t="shared" si="43"/>
        <v>Nace 2025 existant</v>
      </c>
      <c r="J1387" s="25" t="s">
        <v>3</v>
      </c>
      <c r="K1387" s="25"/>
      <c r="L1387" s="25"/>
      <c r="M1387" s="44" t="s">
        <v>2994</v>
      </c>
    </row>
    <row r="1388" spans="1:13" ht="25.5" x14ac:dyDescent="0.2">
      <c r="A1388" s="49" t="s">
        <v>2257</v>
      </c>
      <c r="B1388" s="26" t="s">
        <v>2263</v>
      </c>
      <c r="C1388" s="49" t="s">
        <v>2262</v>
      </c>
      <c r="D1388" s="26" t="s">
        <v>2263</v>
      </c>
      <c r="E1388" s="37">
        <v>0</v>
      </c>
      <c r="F1388" s="30">
        <f>IF(COUNTIF(Tableau8[Exclus], C1388) &gt; 0, 1, 0)</f>
        <v>0</v>
      </c>
      <c r="G1388" s="47"/>
      <c r="H1388" s="47" t="str">
        <f t="shared" si="42"/>
        <v>NACE 2008 existant</v>
      </c>
      <c r="I1388" s="47" t="str">
        <f t="shared" si="43"/>
        <v>Non 2025</v>
      </c>
      <c r="J1388" s="25" t="s">
        <v>3</v>
      </c>
      <c r="K1388" s="25"/>
      <c r="L1388" s="25"/>
      <c r="M1388" s="44" t="s">
        <v>2994</v>
      </c>
    </row>
    <row r="1389" spans="1:13" ht="25.5" x14ac:dyDescent="0.2">
      <c r="A1389" s="49" t="s">
        <v>2260</v>
      </c>
      <c r="B1389" s="26" t="s">
        <v>2265</v>
      </c>
      <c r="C1389" s="49" t="s">
        <v>2264</v>
      </c>
      <c r="D1389" s="26" t="s">
        <v>2265</v>
      </c>
      <c r="E1389" s="37">
        <v>0</v>
      </c>
      <c r="F1389" s="30">
        <f>IF(COUNTIF(Tableau8[Exclus], C1389) &gt; 0, 1, 0)</f>
        <v>0</v>
      </c>
      <c r="G1389" s="47"/>
      <c r="H1389" s="47" t="str">
        <f t="shared" si="42"/>
        <v>NACE 2008 existant</v>
      </c>
      <c r="I1389" s="47" t="str">
        <f t="shared" si="43"/>
        <v>Non 2025</v>
      </c>
      <c r="J1389" s="25" t="s">
        <v>3</v>
      </c>
      <c r="K1389" s="25"/>
      <c r="L1389" s="25"/>
      <c r="M1389" s="44" t="s">
        <v>2994</v>
      </c>
    </row>
    <row r="1390" spans="1:13" ht="25.5" x14ac:dyDescent="0.2">
      <c r="A1390" s="49" t="s">
        <v>2266</v>
      </c>
      <c r="B1390" s="26" t="s">
        <v>2267</v>
      </c>
      <c r="C1390" s="49" t="s">
        <v>2266</v>
      </c>
      <c r="D1390" s="26" t="s">
        <v>2267</v>
      </c>
      <c r="E1390" s="37">
        <v>0</v>
      </c>
      <c r="F1390" s="30">
        <f>IF(COUNTIF(Tableau8[Exclus], C1390) &gt; 0, 1, 0)</f>
        <v>0</v>
      </c>
      <c r="G1390" s="47"/>
      <c r="H1390" s="47" t="str">
        <f t="shared" si="42"/>
        <v>NACE 2008 existant</v>
      </c>
      <c r="I1390" s="47" t="str">
        <f t="shared" si="43"/>
        <v>Nace 2025 existant</v>
      </c>
      <c r="J1390" s="25" t="s">
        <v>3</v>
      </c>
      <c r="K1390" s="25"/>
      <c r="L1390" s="25"/>
      <c r="M1390" s="26"/>
    </row>
    <row r="1391" spans="1:13" ht="38.25" x14ac:dyDescent="0.2">
      <c r="A1391" s="49" t="s">
        <v>2293</v>
      </c>
      <c r="B1391" s="26" t="s">
        <v>2294</v>
      </c>
      <c r="C1391" s="49" t="s">
        <v>2291</v>
      </c>
      <c r="D1391" s="26" t="s">
        <v>2292</v>
      </c>
      <c r="E1391" s="37">
        <v>1</v>
      </c>
      <c r="F1391" s="30">
        <f>IF(COUNTIF(Tableau8[Exclus], C1391) &gt; 0, 1, 0)</f>
        <v>1</v>
      </c>
      <c r="G1391" s="75" t="str">
        <f>'NACE_ 2008 Exclus'!D327</f>
        <v>Exclus suite au Décret SESAM sauf si activités exercées par parcs d'attraction et exploitations touristiques</v>
      </c>
      <c r="H1391" s="47" t="str">
        <f t="shared" si="42"/>
        <v>Non 2008</v>
      </c>
      <c r="I1391" s="47" t="str">
        <f t="shared" si="43"/>
        <v>Non 2025</v>
      </c>
      <c r="J1391" s="25" t="s">
        <v>19</v>
      </c>
      <c r="K1391" s="25"/>
      <c r="L1391" s="25"/>
      <c r="M1391" s="44" t="s">
        <v>2994</v>
      </c>
    </row>
    <row r="1392" spans="1:13" ht="38.25" x14ac:dyDescent="0.2">
      <c r="A1392" s="49" t="s">
        <v>2293</v>
      </c>
      <c r="B1392" s="26" t="s">
        <v>2294</v>
      </c>
      <c r="C1392" s="49" t="s">
        <v>2299</v>
      </c>
      <c r="D1392" s="26" t="s">
        <v>2300</v>
      </c>
      <c r="E1392" s="25">
        <v>1</v>
      </c>
      <c r="F1392" s="30">
        <f>IF(COUNTIF(Tableau8[Exclus], C1392) &gt; 0, 1, 0)</f>
        <v>1</v>
      </c>
      <c r="G1392" s="75" t="str">
        <f>'NACE_ 2008 Exclus'!$D$328</f>
        <v>Exclus suite au Décret SESAM sauf si activités exercées par parcs d'attraction et exploitations touristiques</v>
      </c>
      <c r="H1392" s="47" t="str">
        <f t="shared" si="42"/>
        <v>Non 2008</v>
      </c>
      <c r="I1392" s="47" t="str">
        <f t="shared" si="43"/>
        <v>Non 2025</v>
      </c>
      <c r="J1392" s="25" t="s">
        <v>18</v>
      </c>
      <c r="K1392" s="25"/>
      <c r="L1392" s="25"/>
      <c r="M1392" s="25"/>
    </row>
    <row r="1393" spans="1:13" ht="38.25" x14ac:dyDescent="0.2">
      <c r="A1393" s="49" t="s">
        <v>2295</v>
      </c>
      <c r="B1393" s="26" t="s">
        <v>2296</v>
      </c>
      <c r="C1393" s="49" t="s">
        <v>2291</v>
      </c>
      <c r="D1393" s="26" t="s">
        <v>2292</v>
      </c>
      <c r="E1393" s="25">
        <v>1</v>
      </c>
      <c r="F1393" s="30">
        <f>IF(COUNTIF(Tableau8[Exclus], C1393) &gt; 0, 1, 0)</f>
        <v>1</v>
      </c>
      <c r="G1393" s="75" t="str">
        <f>'NACE_ 2008 Exclus'!$D$327</f>
        <v>Exclus suite au Décret SESAM sauf si activités exercées par parcs d'attraction et exploitations touristiques</v>
      </c>
      <c r="H1393" s="47" t="str">
        <f t="shared" si="42"/>
        <v>Non 2008</v>
      </c>
      <c r="I1393" s="47" t="str">
        <f t="shared" si="43"/>
        <v>Non 2025</v>
      </c>
      <c r="J1393" s="25" t="s">
        <v>18</v>
      </c>
      <c r="K1393" s="25"/>
      <c r="L1393" s="25"/>
      <c r="M1393" s="25"/>
    </row>
    <row r="1394" spans="1:13" ht="38.25" x14ac:dyDescent="0.2">
      <c r="A1394" s="49" t="s">
        <v>2295</v>
      </c>
      <c r="B1394" s="26" t="s">
        <v>2296</v>
      </c>
      <c r="C1394" s="49" t="s">
        <v>2299</v>
      </c>
      <c r="D1394" s="26" t="s">
        <v>2300</v>
      </c>
      <c r="E1394" s="25">
        <v>1</v>
      </c>
      <c r="F1394" s="30">
        <f>IF(COUNTIF(Tableau8[Exclus], C1394) &gt; 0, 1, 0)</f>
        <v>1</v>
      </c>
      <c r="G1394" s="75" t="str">
        <f>'NACE_ 2008 Exclus'!$D$328</f>
        <v>Exclus suite au Décret SESAM sauf si activités exercées par parcs d'attraction et exploitations touristiques</v>
      </c>
      <c r="H1394" s="47" t="str">
        <f t="shared" si="42"/>
        <v>Non 2008</v>
      </c>
      <c r="I1394" s="47" t="str">
        <f t="shared" si="43"/>
        <v>Non 2025</v>
      </c>
      <c r="J1394" s="25" t="s">
        <v>18</v>
      </c>
      <c r="K1394" s="25"/>
      <c r="L1394" s="25"/>
      <c r="M1394" s="25"/>
    </row>
    <row r="1395" spans="1:13" ht="38.25" x14ac:dyDescent="0.2">
      <c r="A1395" s="49" t="s">
        <v>2297</v>
      </c>
      <c r="B1395" s="26" t="s">
        <v>2298</v>
      </c>
      <c r="C1395" s="49" t="s">
        <v>2291</v>
      </c>
      <c r="D1395" s="26" t="s">
        <v>2292</v>
      </c>
      <c r="E1395" s="25">
        <v>1</v>
      </c>
      <c r="F1395" s="30">
        <f>IF(COUNTIF(Tableau8[Exclus], C1395) &gt; 0, 1, 0)</f>
        <v>1</v>
      </c>
      <c r="G1395" s="75" t="str">
        <f>'NACE_ 2008 Exclus'!$D$327</f>
        <v>Exclus suite au Décret SESAM sauf si activités exercées par parcs d'attraction et exploitations touristiques</v>
      </c>
      <c r="H1395" s="47" t="str">
        <f t="shared" si="42"/>
        <v>Non 2008</v>
      </c>
      <c r="I1395" s="47" t="str">
        <f t="shared" si="43"/>
        <v>Non 2025</v>
      </c>
      <c r="J1395" s="25" t="s">
        <v>18</v>
      </c>
      <c r="K1395" s="25"/>
      <c r="L1395" s="25"/>
      <c r="M1395" s="25"/>
    </row>
    <row r="1396" spans="1:13" ht="38.25" x14ac:dyDescent="0.2">
      <c r="A1396" s="49" t="s">
        <v>2297</v>
      </c>
      <c r="B1396" s="26" t="s">
        <v>2298</v>
      </c>
      <c r="C1396" s="49" t="s">
        <v>2299</v>
      </c>
      <c r="D1396" s="26" t="s">
        <v>2300</v>
      </c>
      <c r="E1396" s="37">
        <v>1</v>
      </c>
      <c r="F1396" s="30">
        <f>IF(COUNTIF(Tableau8[Exclus], C1396) &gt; 0, 1, 0)</f>
        <v>1</v>
      </c>
      <c r="G1396" s="75" t="str">
        <f>'NACE_ 2008 Exclus'!$D$328</f>
        <v>Exclus suite au Décret SESAM sauf si activités exercées par parcs d'attraction et exploitations touristiques</v>
      </c>
      <c r="H1396" s="47" t="str">
        <f t="shared" si="42"/>
        <v>Non 2008</v>
      </c>
      <c r="I1396" s="47" t="str">
        <f t="shared" si="43"/>
        <v>Non 2025</v>
      </c>
      <c r="J1396" s="25" t="s">
        <v>19</v>
      </c>
      <c r="K1396" s="25"/>
      <c r="L1396" s="25"/>
      <c r="M1396" s="44" t="s">
        <v>2994</v>
      </c>
    </row>
    <row r="1397" spans="1:13" ht="38.25" x14ac:dyDescent="0.2">
      <c r="A1397" s="49" t="s">
        <v>2287</v>
      </c>
      <c r="B1397" s="26" t="s">
        <v>2288</v>
      </c>
      <c r="C1397" s="49" t="s">
        <v>2285</v>
      </c>
      <c r="D1397" s="26" t="s">
        <v>2286</v>
      </c>
      <c r="E1397" s="25">
        <v>1</v>
      </c>
      <c r="F1397" s="30">
        <f>IF(COUNTIF(Tableau8[Exclus], C1397) &gt; 0, 1, 0)</f>
        <v>1</v>
      </c>
      <c r="G1397" s="75" t="str">
        <f>'NACE_ 2008 Exclus'!D326</f>
        <v>Exclus suite au Décret SESAM sauf si activités exercées par parcs d'attraction et exploitations touristiques</v>
      </c>
      <c r="H1397" s="47" t="str">
        <f t="shared" si="42"/>
        <v>Non 2008</v>
      </c>
      <c r="I1397" s="47" t="str">
        <f t="shared" si="43"/>
        <v>Non 2025</v>
      </c>
      <c r="J1397" s="25" t="s">
        <v>18</v>
      </c>
      <c r="K1397" s="25"/>
      <c r="L1397" s="25"/>
      <c r="M1397" s="25"/>
    </row>
    <row r="1398" spans="1:13" ht="38.25" x14ac:dyDescent="0.2">
      <c r="A1398" s="49" t="s">
        <v>2287</v>
      </c>
      <c r="B1398" s="26" t="s">
        <v>2288</v>
      </c>
      <c r="C1398" s="49" t="s">
        <v>2291</v>
      </c>
      <c r="D1398" s="26" t="s">
        <v>2292</v>
      </c>
      <c r="E1398" s="25">
        <v>1</v>
      </c>
      <c r="F1398" s="30">
        <f>IF(COUNTIF(Tableau8[Exclus], C1398) &gt; 0, 1, 0)</f>
        <v>1</v>
      </c>
      <c r="G1398" s="75" t="str">
        <f>'NACE_ 2008 Exclus'!$D$327</f>
        <v>Exclus suite au Décret SESAM sauf si activités exercées par parcs d'attraction et exploitations touristiques</v>
      </c>
      <c r="H1398" s="47" t="str">
        <f t="shared" si="42"/>
        <v>Non 2008</v>
      </c>
      <c r="I1398" s="47" t="str">
        <f t="shared" si="43"/>
        <v>Non 2025</v>
      </c>
      <c r="J1398" s="25" t="s">
        <v>18</v>
      </c>
      <c r="K1398" s="25"/>
      <c r="L1398" s="25"/>
      <c r="M1398" s="25"/>
    </row>
    <row r="1399" spans="1:13" ht="38.25" x14ac:dyDescent="0.2">
      <c r="A1399" s="49" t="s">
        <v>2287</v>
      </c>
      <c r="B1399" s="26" t="s">
        <v>2288</v>
      </c>
      <c r="C1399" s="49" t="s">
        <v>2299</v>
      </c>
      <c r="D1399" s="26" t="s">
        <v>2300</v>
      </c>
      <c r="E1399" s="25">
        <v>1</v>
      </c>
      <c r="F1399" s="30">
        <f>IF(COUNTIF(Tableau8[Exclus], C1399) &gt; 0, 1, 0)</f>
        <v>1</v>
      </c>
      <c r="G1399" s="75" t="str">
        <f>'NACE_ 2008 Exclus'!$D$328</f>
        <v>Exclus suite au Décret SESAM sauf si activités exercées par parcs d'attraction et exploitations touristiques</v>
      </c>
      <c r="H1399" s="47" t="str">
        <f t="shared" si="42"/>
        <v>Non 2008</v>
      </c>
      <c r="I1399" s="47" t="str">
        <f t="shared" si="43"/>
        <v>Non 2025</v>
      </c>
      <c r="J1399" s="25" t="s">
        <v>18</v>
      </c>
      <c r="K1399" s="25"/>
      <c r="L1399" s="25"/>
      <c r="M1399" s="25"/>
    </row>
    <row r="1400" spans="1:13" ht="38.25" x14ac:dyDescent="0.2">
      <c r="A1400" s="49" t="s">
        <v>2270</v>
      </c>
      <c r="B1400" s="26" t="s">
        <v>2269</v>
      </c>
      <c r="C1400" s="49" t="s">
        <v>2268</v>
      </c>
      <c r="D1400" s="26" t="s">
        <v>2269</v>
      </c>
      <c r="E1400" s="37">
        <v>1</v>
      </c>
      <c r="F1400" s="30">
        <f>IF(COUNTIF(Tableau8[Exclus], C1400) &gt; 0, 1, 0)</f>
        <v>1</v>
      </c>
      <c r="G1400" s="75" t="str">
        <f>'NACE_ 2008 Exclus'!D321</f>
        <v>Exclus suite au Décret SESAM sauf si activités exercées par parcs d'attraction et exploitations touristiques</v>
      </c>
      <c r="H1400" s="47" t="str">
        <f t="shared" si="42"/>
        <v>Non 2008</v>
      </c>
      <c r="I1400" s="47" t="str">
        <f t="shared" si="43"/>
        <v>Non 2025</v>
      </c>
      <c r="J1400" s="25" t="s">
        <v>3</v>
      </c>
      <c r="K1400" s="25"/>
      <c r="L1400" s="25"/>
      <c r="M1400" s="44" t="s">
        <v>2994</v>
      </c>
    </row>
    <row r="1401" spans="1:13" ht="38.25" x14ac:dyDescent="0.2">
      <c r="A1401" s="49" t="s">
        <v>2273</v>
      </c>
      <c r="B1401" s="26" t="s">
        <v>2272</v>
      </c>
      <c r="C1401" s="49" t="s">
        <v>2271</v>
      </c>
      <c r="D1401" s="26" t="s">
        <v>2272</v>
      </c>
      <c r="E1401" s="37">
        <v>1</v>
      </c>
      <c r="F1401" s="30">
        <f>IF(COUNTIF(Tableau8[Exclus], C1401) &gt; 0, 1, 0)</f>
        <v>1</v>
      </c>
      <c r="G1401" s="75" t="str">
        <f>'NACE_ 2008 Exclus'!D322</f>
        <v>Exclus suite au Décret SESAM sauf si activités exercées par parcs d'attraction et exploitations touristiques</v>
      </c>
      <c r="H1401" s="47" t="str">
        <f t="shared" si="42"/>
        <v>Non 2008</v>
      </c>
      <c r="I1401" s="47" t="str">
        <f t="shared" si="43"/>
        <v>Non 2025</v>
      </c>
      <c r="J1401" s="25" t="s">
        <v>3</v>
      </c>
      <c r="K1401" s="25"/>
      <c r="L1401" s="25"/>
      <c r="M1401" s="44" t="s">
        <v>2994</v>
      </c>
    </row>
    <row r="1402" spans="1:13" ht="38.25" x14ac:dyDescent="0.2">
      <c r="A1402" s="49" t="s">
        <v>2303</v>
      </c>
      <c r="B1402" s="26" t="s">
        <v>2302</v>
      </c>
      <c r="C1402" s="49" t="s">
        <v>2301</v>
      </c>
      <c r="D1402" s="26" t="s">
        <v>2302</v>
      </c>
      <c r="E1402" s="37">
        <v>1</v>
      </c>
      <c r="F1402" s="30">
        <f>IF(COUNTIF(Tableau8[Exclus], C1402) &gt; 0, 1, 0)</f>
        <v>1</v>
      </c>
      <c r="G1402" s="75" t="str">
        <f>'NACE_ 2008 Exclus'!D329</f>
        <v>Exclus suite au Décret SESAM sauf si activités exercées par parcs d'attraction et exploitations touristiques</v>
      </c>
      <c r="H1402" s="47" t="str">
        <f t="shared" si="42"/>
        <v>Non 2008</v>
      </c>
      <c r="I1402" s="47" t="str">
        <f t="shared" si="43"/>
        <v>Non 2025</v>
      </c>
      <c r="J1402" s="25" t="s">
        <v>3</v>
      </c>
      <c r="K1402" s="25"/>
      <c r="L1402" s="25"/>
      <c r="M1402" s="44" t="s">
        <v>2994</v>
      </c>
    </row>
    <row r="1403" spans="1:13" ht="38.25" x14ac:dyDescent="0.2">
      <c r="A1403" s="49" t="s">
        <v>2306</v>
      </c>
      <c r="B1403" s="26" t="s">
        <v>2305</v>
      </c>
      <c r="C1403" s="49" t="s">
        <v>2304</v>
      </c>
      <c r="D1403" s="26" t="s">
        <v>2305</v>
      </c>
      <c r="E1403" s="37">
        <v>1</v>
      </c>
      <c r="F1403" s="30">
        <f>IF(COUNTIF(Tableau8[Exclus], C1403) &gt; 0, 1, 0)</f>
        <v>1</v>
      </c>
      <c r="G1403" s="75" t="str">
        <f>'NACE_ 2008 Exclus'!D330</f>
        <v>Exclus suite au Décret SESAM sauf si activités exercées par parcs d'attraction et exploitations touristiques</v>
      </c>
      <c r="H1403" s="47" t="str">
        <f t="shared" si="42"/>
        <v>Non 2008</v>
      </c>
      <c r="I1403" s="47" t="str">
        <f t="shared" si="43"/>
        <v>Non 2025</v>
      </c>
      <c r="J1403" s="25" t="s">
        <v>3</v>
      </c>
      <c r="K1403" s="25"/>
      <c r="L1403" s="25"/>
      <c r="M1403" s="44" t="s">
        <v>2994</v>
      </c>
    </row>
    <row r="1404" spans="1:13" ht="38.25" x14ac:dyDescent="0.2">
      <c r="A1404" s="49" t="s">
        <v>2276</v>
      </c>
      <c r="B1404" s="26" t="s">
        <v>2277</v>
      </c>
      <c r="C1404" s="49" t="s">
        <v>2274</v>
      </c>
      <c r="D1404" s="26" t="s">
        <v>2275</v>
      </c>
      <c r="E1404" s="37">
        <v>1</v>
      </c>
      <c r="F1404" s="30">
        <f>IF(COUNTIF(Tableau8[Exclus], C1404) &gt; 0, 1, 0)</f>
        <v>1</v>
      </c>
      <c r="G1404" s="75" t="str">
        <f>'NACE_ 2008 Exclus'!D323</f>
        <v>Exclus suite au Décret SESAM sauf si activités exercées par parcs d'attraction et exploitations touristiques</v>
      </c>
      <c r="H1404" s="47" t="str">
        <f t="shared" si="42"/>
        <v>Non 2008</v>
      </c>
      <c r="I1404" s="47" t="str">
        <f t="shared" si="43"/>
        <v>Non 2025</v>
      </c>
      <c r="J1404" s="25" t="s">
        <v>3</v>
      </c>
      <c r="K1404" s="25"/>
      <c r="L1404" s="25"/>
      <c r="M1404" s="44" t="s">
        <v>2994</v>
      </c>
    </row>
    <row r="1405" spans="1:13" ht="38.25" x14ac:dyDescent="0.2">
      <c r="A1405" s="49" t="s">
        <v>2280</v>
      </c>
      <c r="B1405" s="26" t="s">
        <v>2281</v>
      </c>
      <c r="C1405" s="49" t="s">
        <v>2278</v>
      </c>
      <c r="D1405" s="26" t="s">
        <v>2279</v>
      </c>
      <c r="E1405" s="37">
        <v>1</v>
      </c>
      <c r="F1405" s="30">
        <f>IF(COUNTIF(Tableau8[Exclus], C1405) &gt; 0, 1, 0)</f>
        <v>1</v>
      </c>
      <c r="G1405" s="75" t="str">
        <f>'NACE_ 2008 Exclus'!D324</f>
        <v>Exclus suite au Décret SESAM sauf si activités exercées par parcs d'attraction et exploitations touristiques</v>
      </c>
      <c r="H1405" s="47" t="str">
        <f t="shared" si="42"/>
        <v>Non 2008</v>
      </c>
      <c r="I1405" s="47" t="str">
        <f t="shared" si="43"/>
        <v>Non 2025</v>
      </c>
      <c r="J1405" s="25" t="s">
        <v>3</v>
      </c>
      <c r="K1405" s="25"/>
      <c r="L1405" s="25"/>
      <c r="M1405" s="44" t="s">
        <v>2994</v>
      </c>
    </row>
    <row r="1406" spans="1:13" ht="38.25" x14ac:dyDescent="0.2">
      <c r="A1406" s="49" t="s">
        <v>2284</v>
      </c>
      <c r="B1406" s="26" t="s">
        <v>2283</v>
      </c>
      <c r="C1406" s="49" t="s">
        <v>2282</v>
      </c>
      <c r="D1406" s="26" t="s">
        <v>2283</v>
      </c>
      <c r="E1406" s="37">
        <v>1</v>
      </c>
      <c r="F1406" s="30">
        <f>IF(COUNTIF(Tableau8[Exclus], C1406) &gt; 0, 1, 0)</f>
        <v>1</v>
      </c>
      <c r="G1406" s="75" t="str">
        <f>'NACE_ 2008 Exclus'!D325</f>
        <v>Exclus suite au Décret SESAM sauf si activités exercées par parcs d'attraction et exploitations touristiques</v>
      </c>
      <c r="H1406" s="47" t="str">
        <f t="shared" si="42"/>
        <v>Non 2008</v>
      </c>
      <c r="I1406" s="47" t="str">
        <f t="shared" si="43"/>
        <v>Non 2025</v>
      </c>
      <c r="J1406" s="25" t="s">
        <v>3</v>
      </c>
      <c r="K1406" s="25"/>
      <c r="L1406" s="25"/>
      <c r="M1406" s="44" t="s">
        <v>2994</v>
      </c>
    </row>
    <row r="1407" spans="1:13" ht="38.25" x14ac:dyDescent="0.2">
      <c r="A1407" s="49" t="s">
        <v>2289</v>
      </c>
      <c r="B1407" s="26" t="s">
        <v>2290</v>
      </c>
      <c r="C1407" s="49" t="s">
        <v>2285</v>
      </c>
      <c r="D1407" s="26" t="s">
        <v>2286</v>
      </c>
      <c r="E1407" s="37">
        <v>1</v>
      </c>
      <c r="F1407" s="30">
        <f>IF(COUNTIF(Tableau8[Exclus], C1407) &gt; 0, 1, 0)</f>
        <v>1</v>
      </c>
      <c r="G1407" s="75" t="str">
        <f>'NACE_ 2008 Exclus'!D326</f>
        <v>Exclus suite au Décret SESAM sauf si activités exercées par parcs d'attraction et exploitations touristiques</v>
      </c>
      <c r="H1407" s="47" t="str">
        <f t="shared" si="42"/>
        <v>Non 2008</v>
      </c>
      <c r="I1407" s="47" t="str">
        <f t="shared" si="43"/>
        <v>Non 2025</v>
      </c>
      <c r="J1407" s="25" t="s">
        <v>19</v>
      </c>
      <c r="K1407" s="25"/>
      <c r="L1407" s="25"/>
      <c r="M1407" s="44" t="s">
        <v>2994</v>
      </c>
    </row>
    <row r="1408" spans="1:13" ht="38.25" x14ac:dyDescent="0.2">
      <c r="A1408" s="49" t="s">
        <v>2309</v>
      </c>
      <c r="B1408" s="26" t="s">
        <v>2310</v>
      </c>
      <c r="C1408" s="49" t="s">
        <v>2307</v>
      </c>
      <c r="D1408" s="26" t="s">
        <v>2308</v>
      </c>
      <c r="E1408" s="37">
        <v>1</v>
      </c>
      <c r="F1408" s="30">
        <f>IF(COUNTIF(Tableau8[Exclus], C1408) &gt; 0, 1, 0)</f>
        <v>1</v>
      </c>
      <c r="G1408" s="75" t="str">
        <f>'NACE_ 2008 Exclus'!D331</f>
        <v>Exclus suite au Décret SESAM sauf si activités exercées par parcs d'attraction et exploitations touristiques</v>
      </c>
      <c r="H1408" s="47" t="str">
        <f t="shared" si="42"/>
        <v>Non 2008</v>
      </c>
      <c r="I1408" s="47" t="str">
        <f t="shared" si="43"/>
        <v>Non 2025</v>
      </c>
      <c r="J1408" s="25" t="s">
        <v>3</v>
      </c>
      <c r="K1408" s="25"/>
      <c r="L1408" s="25"/>
      <c r="M1408" s="44" t="s">
        <v>2994</v>
      </c>
    </row>
    <row r="1409" spans="1:13" ht="38.25" x14ac:dyDescent="0.2">
      <c r="A1409" s="49" t="s">
        <v>2313</v>
      </c>
      <c r="B1409" s="26" t="s">
        <v>2314</v>
      </c>
      <c r="C1409" s="49" t="s">
        <v>2311</v>
      </c>
      <c r="D1409" s="26" t="s">
        <v>2312</v>
      </c>
      <c r="E1409" s="37">
        <v>1</v>
      </c>
      <c r="F1409" s="30">
        <f>IF(COUNTIF(Tableau8[Exclus], C1409) &gt; 0, 1, 0)</f>
        <v>1</v>
      </c>
      <c r="G1409" s="75" t="str">
        <f>'NACE_ 2008 Exclus'!D332</f>
        <v>Exclus suite au Décret SESAM sauf si activités exercées par parcs d'attraction et exploitations touristiques</v>
      </c>
      <c r="H1409" s="47" t="str">
        <f t="shared" si="42"/>
        <v>Non 2008</v>
      </c>
      <c r="I1409" s="47" t="str">
        <f t="shared" si="43"/>
        <v>Non 2025</v>
      </c>
      <c r="J1409" s="25" t="s">
        <v>3</v>
      </c>
      <c r="K1409" s="25"/>
      <c r="L1409" s="25"/>
      <c r="M1409" s="44" t="s">
        <v>2994</v>
      </c>
    </row>
    <row r="1410" spans="1:13" ht="38.25" x14ac:dyDescent="0.2">
      <c r="A1410" s="49" t="s">
        <v>2317</v>
      </c>
      <c r="B1410" s="26" t="s">
        <v>2318</v>
      </c>
      <c r="C1410" s="49" t="s">
        <v>2315</v>
      </c>
      <c r="D1410" s="26" t="s">
        <v>2316</v>
      </c>
      <c r="E1410" s="37">
        <v>1</v>
      </c>
      <c r="F1410" s="30">
        <f>IF(COUNTIF(Tableau8[Exclus], C1410) &gt; 0, 1, 0)</f>
        <v>1</v>
      </c>
      <c r="G1410" s="75" t="str">
        <f>'NACE_ 2008 Exclus'!D333</f>
        <v>Exclus suite au Décret SESAM sauf si activités exercées par parcs d'attraction et exploitations touristiques</v>
      </c>
      <c r="H1410" s="47" t="str">
        <f t="shared" ref="H1410:H1473" si="44">IF(COUNTIF($C$1:$C$2000,A1410)&gt;0,"NACE 2008 existant","Non 2008")</f>
        <v>Non 2008</v>
      </c>
      <c r="I1410" s="47" t="str">
        <f t="shared" ref="I1410:I1473" si="45">IF(COUNTIF($A$1:$A$2000,$C1410)&gt;0,"Nace 2025 existant","Non 2025")</f>
        <v>Non 2025</v>
      </c>
      <c r="J1410" s="25" t="s">
        <v>3</v>
      </c>
      <c r="K1410" s="25"/>
      <c r="L1410" s="25"/>
      <c r="M1410" s="44" t="s">
        <v>2994</v>
      </c>
    </row>
    <row r="1411" spans="1:13" ht="38.25" x14ac:dyDescent="0.2">
      <c r="A1411" s="49" t="s">
        <v>2321</v>
      </c>
      <c r="B1411" s="26" t="s">
        <v>2322</v>
      </c>
      <c r="C1411" s="49" t="s">
        <v>2319</v>
      </c>
      <c r="D1411" s="26" t="s">
        <v>2320</v>
      </c>
      <c r="E1411" s="37">
        <v>1</v>
      </c>
      <c r="F1411" s="30">
        <f>IF(COUNTIF(Tableau8[Exclus], C1411) &gt; 0, 1, 0)</f>
        <v>1</v>
      </c>
      <c r="G1411" s="75" t="str">
        <f>'NACE_ 2008 Exclus'!D334</f>
        <v>Exclus suite au Décret SESAM sauf si activités exercées par parcs d'attraction et exploitations touristiques</v>
      </c>
      <c r="H1411" s="47" t="str">
        <f t="shared" si="44"/>
        <v>Non 2008</v>
      </c>
      <c r="I1411" s="47" t="str">
        <f t="shared" si="45"/>
        <v>Non 2025</v>
      </c>
      <c r="J1411" s="25" t="s">
        <v>3</v>
      </c>
      <c r="K1411" s="25"/>
      <c r="L1411" s="25"/>
      <c r="M1411" s="44" t="s">
        <v>2994</v>
      </c>
    </row>
    <row r="1412" spans="1:13" ht="38.25" x14ac:dyDescent="0.2">
      <c r="A1412" s="49" t="s">
        <v>737</v>
      </c>
      <c r="B1412" s="26" t="s">
        <v>738</v>
      </c>
      <c r="C1412" s="49" t="s">
        <v>735</v>
      </c>
      <c r="D1412" s="26" t="s">
        <v>736</v>
      </c>
      <c r="E1412" s="25">
        <v>1</v>
      </c>
      <c r="F1412" s="30">
        <f>IF(COUNTIF(Tableau8[Exclus], C1412) &gt; 0, 1, 0)</f>
        <v>0</v>
      </c>
      <c r="G1412" s="47"/>
      <c r="H1412" s="47" t="str">
        <f t="shared" si="44"/>
        <v>Non 2008</v>
      </c>
      <c r="I1412" s="47" t="str">
        <f t="shared" si="45"/>
        <v>Nace 2025 existant</v>
      </c>
      <c r="J1412" s="25" t="s">
        <v>18</v>
      </c>
      <c r="K1412" s="25"/>
      <c r="L1412" s="25"/>
      <c r="M1412" s="25"/>
    </row>
    <row r="1413" spans="1:13" ht="38.25" x14ac:dyDescent="0.2">
      <c r="A1413" s="49" t="s">
        <v>737</v>
      </c>
      <c r="B1413" s="26" t="s">
        <v>738</v>
      </c>
      <c r="C1413" s="49" t="s">
        <v>913</v>
      </c>
      <c r="D1413" s="26" t="s">
        <v>914</v>
      </c>
      <c r="E1413" s="25">
        <v>1</v>
      </c>
      <c r="F1413" s="30">
        <f>IF(COUNTIF(Tableau8[Exclus], C1413) &gt; 0, 1, 0)</f>
        <v>0</v>
      </c>
      <c r="G1413" s="47"/>
      <c r="H1413" s="47" t="str">
        <f t="shared" si="44"/>
        <v>Non 2008</v>
      </c>
      <c r="I1413" s="47" t="str">
        <f t="shared" si="45"/>
        <v>Non 2025</v>
      </c>
      <c r="J1413" s="25" t="s">
        <v>18</v>
      </c>
      <c r="K1413" s="25"/>
      <c r="L1413" s="25"/>
      <c r="M1413" s="25"/>
    </row>
    <row r="1414" spans="1:13" ht="38.25" x14ac:dyDescent="0.2">
      <c r="A1414" s="49" t="s">
        <v>737</v>
      </c>
      <c r="B1414" s="26" t="s">
        <v>738</v>
      </c>
      <c r="C1414" s="49" t="s">
        <v>2291</v>
      </c>
      <c r="D1414" s="26" t="s">
        <v>2292</v>
      </c>
      <c r="E1414" s="25">
        <v>1</v>
      </c>
      <c r="F1414" s="30">
        <f>IF(COUNTIF(Tableau8[Exclus], C1414) &gt; 0, 1, 0)</f>
        <v>1</v>
      </c>
      <c r="G1414" s="75" t="str">
        <f>'NACE_ 2008 Exclus'!$D$327</f>
        <v>Exclus suite au Décret SESAM sauf si activités exercées par parcs d'attraction et exploitations touristiques</v>
      </c>
      <c r="H1414" s="47" t="str">
        <f t="shared" si="44"/>
        <v>Non 2008</v>
      </c>
      <c r="I1414" s="47" t="str">
        <f t="shared" si="45"/>
        <v>Non 2025</v>
      </c>
      <c r="J1414" s="25" t="s">
        <v>18</v>
      </c>
      <c r="K1414" s="25"/>
      <c r="L1414" s="25"/>
      <c r="M1414" s="25"/>
    </row>
    <row r="1415" spans="1:13" ht="38.25" x14ac:dyDescent="0.2">
      <c r="A1415" s="49" t="s">
        <v>737</v>
      </c>
      <c r="B1415" s="26" t="s">
        <v>738</v>
      </c>
      <c r="C1415" s="49" t="s">
        <v>2299</v>
      </c>
      <c r="D1415" s="26" t="s">
        <v>2300</v>
      </c>
      <c r="E1415" s="25">
        <v>1</v>
      </c>
      <c r="F1415" s="30">
        <f>IF(COUNTIF(Tableau8[Exclus], C1415) &gt; 0, 1, 0)</f>
        <v>1</v>
      </c>
      <c r="G1415" s="75" t="str">
        <f>'NACE_ 2008 Exclus'!$D$328</f>
        <v>Exclus suite au Décret SESAM sauf si activités exercées par parcs d'attraction et exploitations touristiques</v>
      </c>
      <c r="H1415" s="47" t="str">
        <f t="shared" si="44"/>
        <v>Non 2008</v>
      </c>
      <c r="I1415" s="47" t="str">
        <f t="shared" si="45"/>
        <v>Non 2025</v>
      </c>
      <c r="J1415" s="25" t="s">
        <v>18</v>
      </c>
      <c r="K1415" s="25"/>
      <c r="L1415" s="25"/>
      <c r="M1415" s="25"/>
    </row>
    <row r="1416" spans="1:13" ht="38.25" x14ac:dyDescent="0.2">
      <c r="A1416" s="49" t="s">
        <v>2325</v>
      </c>
      <c r="B1416" s="26" t="s">
        <v>2326</v>
      </c>
      <c r="C1416" s="49" t="s">
        <v>2323</v>
      </c>
      <c r="D1416" s="26" t="s">
        <v>2324</v>
      </c>
      <c r="E1416" s="37">
        <v>1</v>
      </c>
      <c r="F1416" s="30">
        <f>IF(COUNTIF(Tableau8[Exclus], C1416) &gt; 0, 1, 0)</f>
        <v>1</v>
      </c>
      <c r="G1416" s="75" t="str">
        <f>'NACE_ 2008 Exclus'!D335</f>
        <v>Exclus suite au Décret SESAM sauf si activités exercées par parcs d'attraction et exploitations touristiques</v>
      </c>
      <c r="H1416" s="47" t="str">
        <f t="shared" si="44"/>
        <v>Non 2008</v>
      </c>
      <c r="I1416" s="47" t="str">
        <f t="shared" si="45"/>
        <v>Non 2025</v>
      </c>
      <c r="J1416" s="25" t="s">
        <v>3</v>
      </c>
      <c r="K1416" s="25"/>
      <c r="L1416" s="25"/>
      <c r="M1416" s="44" t="s">
        <v>2994</v>
      </c>
    </row>
    <row r="1417" spans="1:13" ht="38.25" x14ac:dyDescent="0.2">
      <c r="A1417" s="49" t="s">
        <v>2329</v>
      </c>
      <c r="B1417" s="26" t="s">
        <v>2330</v>
      </c>
      <c r="C1417" s="49" t="s">
        <v>2327</v>
      </c>
      <c r="D1417" s="26" t="s">
        <v>2328</v>
      </c>
      <c r="E1417" s="37">
        <v>1</v>
      </c>
      <c r="F1417" s="30">
        <f>IF(COUNTIF(Tableau8[Exclus], C1417) &gt; 0, 1, 0)</f>
        <v>1</v>
      </c>
      <c r="G1417" s="75" t="str">
        <f>'NACE_ 2008 Exclus'!D336</f>
        <v>Exclus suite au Décret SESAM sauf si activités exercées par parcs d'attraction et exploitations touristiques</v>
      </c>
      <c r="H1417" s="47" t="str">
        <f t="shared" si="44"/>
        <v>Non 2008</v>
      </c>
      <c r="I1417" s="47" t="str">
        <f t="shared" si="45"/>
        <v>Non 2025</v>
      </c>
      <c r="J1417" s="25" t="s">
        <v>3</v>
      </c>
      <c r="K1417" s="25"/>
      <c r="L1417" s="25"/>
      <c r="M1417" s="44" t="s">
        <v>2994</v>
      </c>
    </row>
    <row r="1418" spans="1:13" ht="38.25" x14ac:dyDescent="0.2">
      <c r="A1418" s="49" t="s">
        <v>2331</v>
      </c>
      <c r="B1418" s="28" t="s">
        <v>2333</v>
      </c>
      <c r="C1418" s="49" t="s">
        <v>2331</v>
      </c>
      <c r="D1418" s="26" t="s">
        <v>2332</v>
      </c>
      <c r="E1418" s="37">
        <v>1</v>
      </c>
      <c r="F1418" s="30">
        <f>IF(COUNTIF(Tableau8[Exclus], C1418) &gt; 0, 1, 0)</f>
        <v>1</v>
      </c>
      <c r="G1418" s="75" t="str">
        <f>'NACE_ 2008 Exclus'!D337</f>
        <v>Exclus suite au Décret SESAM sauf si activités exercées par parcs d'attraction et exploitations touristiques</v>
      </c>
      <c r="H1418" s="47" t="str">
        <f t="shared" si="44"/>
        <v>NACE 2008 existant</v>
      </c>
      <c r="I1418" s="47" t="str">
        <f t="shared" si="45"/>
        <v>Nace 2025 existant</v>
      </c>
      <c r="J1418" s="25" t="s">
        <v>3</v>
      </c>
      <c r="K1418" s="25"/>
      <c r="L1418" s="25"/>
      <c r="M1418" s="26"/>
    </row>
    <row r="1419" spans="1:13" ht="38.25" x14ac:dyDescent="0.2">
      <c r="A1419" s="49" t="s">
        <v>2334</v>
      </c>
      <c r="B1419" s="26" t="s">
        <v>2335</v>
      </c>
      <c r="C1419" s="49" t="s">
        <v>2334</v>
      </c>
      <c r="D1419" s="26" t="s">
        <v>2335</v>
      </c>
      <c r="E1419" s="37">
        <v>1</v>
      </c>
      <c r="F1419" s="30">
        <f>IF(COUNTIF(Tableau8[Exclus], C1419) &gt; 0, 1, 0)</f>
        <v>1</v>
      </c>
      <c r="G1419" s="75" t="str">
        <f>'NACE_ 2008 Exclus'!$D$338</f>
        <v>Exclus suite au Décret SESAM sauf si activités exercées par parcs d'attraction et exploitations touristiques</v>
      </c>
      <c r="H1419" s="47" t="str">
        <f t="shared" si="44"/>
        <v>NACE 2008 existant</v>
      </c>
      <c r="I1419" s="47" t="str">
        <f t="shared" si="45"/>
        <v>Nace 2025 existant</v>
      </c>
      <c r="J1419" s="25" t="s">
        <v>19</v>
      </c>
      <c r="K1419" s="25"/>
      <c r="L1419" s="25"/>
      <c r="M1419" s="26"/>
    </row>
    <row r="1420" spans="1:13" ht="38.25" x14ac:dyDescent="0.2">
      <c r="A1420" s="49" t="s">
        <v>2334</v>
      </c>
      <c r="B1420" s="26" t="s">
        <v>2336</v>
      </c>
      <c r="C1420" s="49" t="s">
        <v>1966</v>
      </c>
      <c r="D1420" s="26" t="s">
        <v>1967</v>
      </c>
      <c r="E1420" s="25">
        <v>1</v>
      </c>
      <c r="F1420" s="30">
        <f>IF(COUNTIF(Tableau8[Exclus], C1420) &gt; 0, 1, 0)</f>
        <v>1</v>
      </c>
      <c r="G1420" s="75" t="str">
        <f>'NACE_ 2008 Exclus'!D355</f>
        <v>Exclus suite au Décret SESAM sauf si activités exercées par parcs d'attraction et exploitations touristiques</v>
      </c>
      <c r="H1420" s="47" t="str">
        <f t="shared" si="44"/>
        <v>NACE 2008 existant</v>
      </c>
      <c r="I1420" s="47" t="str">
        <f t="shared" si="45"/>
        <v>Nace 2025 existant</v>
      </c>
      <c r="J1420" s="25" t="s">
        <v>18</v>
      </c>
      <c r="K1420" s="25"/>
      <c r="L1420" s="25"/>
      <c r="M1420" s="25"/>
    </row>
    <row r="1421" spans="1:13" ht="38.25" x14ac:dyDescent="0.2">
      <c r="A1421" s="49" t="s">
        <v>2337</v>
      </c>
      <c r="B1421" s="26" t="s">
        <v>2338</v>
      </c>
      <c r="C1421" s="49" t="s">
        <v>2334</v>
      </c>
      <c r="D1421" s="26" t="s">
        <v>2335</v>
      </c>
      <c r="E1421" s="25">
        <v>1</v>
      </c>
      <c r="F1421" s="30">
        <f>IF(COUNTIF(Tableau8[Exclus], C1421) &gt; 0, 1, 0)</f>
        <v>1</v>
      </c>
      <c r="G1421" s="75" t="str">
        <f>'NACE_ 2008 Exclus'!$D$338</f>
        <v>Exclus suite au Décret SESAM sauf si activités exercées par parcs d'attraction et exploitations touristiques</v>
      </c>
      <c r="H1421" s="47" t="str">
        <f t="shared" si="44"/>
        <v>NACE 2008 existant</v>
      </c>
      <c r="I1421" s="47" t="str">
        <f t="shared" si="45"/>
        <v>Nace 2025 existant</v>
      </c>
      <c r="J1421" s="25" t="s">
        <v>18</v>
      </c>
      <c r="K1421" s="25"/>
      <c r="L1421" s="25"/>
      <c r="M1421" s="25"/>
    </row>
    <row r="1422" spans="1:13" ht="38.25" x14ac:dyDescent="0.2">
      <c r="A1422" s="49" t="s">
        <v>2337</v>
      </c>
      <c r="B1422" s="26" t="s">
        <v>2545</v>
      </c>
      <c r="C1422" s="49" t="s">
        <v>2337</v>
      </c>
      <c r="D1422" s="26" t="s">
        <v>2355</v>
      </c>
      <c r="E1422" s="37">
        <v>1</v>
      </c>
      <c r="F1422" s="30">
        <f>IF(COUNTIF(Tableau8[Exclus], C1422) &gt; 0, 1, 0)</f>
        <v>1</v>
      </c>
      <c r="G1422" s="75" t="str">
        <f>'NACE_ 2008 Exclus'!D339</f>
        <v>Exclus suite au Décret SESAM sauf si activités exercées par parcs d'attraction et exploitations touristiques</v>
      </c>
      <c r="H1422" s="47" t="str">
        <f t="shared" si="44"/>
        <v>NACE 2008 existant</v>
      </c>
      <c r="I1422" s="47" t="str">
        <f t="shared" si="45"/>
        <v>Nace 2025 existant</v>
      </c>
      <c r="J1422" s="25" t="s">
        <v>3</v>
      </c>
      <c r="K1422" s="25"/>
      <c r="L1422" s="25"/>
      <c r="M1422" s="26"/>
    </row>
    <row r="1423" spans="1:13" ht="38.25" x14ac:dyDescent="0.2">
      <c r="A1423" s="49" t="s">
        <v>2339</v>
      </c>
      <c r="B1423" s="26" t="s">
        <v>2340</v>
      </c>
      <c r="C1423" s="49" t="s">
        <v>2334</v>
      </c>
      <c r="D1423" s="26" t="s">
        <v>2335</v>
      </c>
      <c r="E1423" s="25">
        <v>1</v>
      </c>
      <c r="F1423" s="30">
        <f>IF(COUNTIF(Tableau8[Exclus], C1423) &gt; 0, 1, 0)</f>
        <v>1</v>
      </c>
      <c r="G1423" s="75" t="str">
        <f>'NACE_ 2008 Exclus'!$D$338</f>
        <v>Exclus suite au Décret SESAM sauf si activités exercées par parcs d'attraction et exploitations touristiques</v>
      </c>
      <c r="H1423" s="47" t="str">
        <f t="shared" si="44"/>
        <v>NACE 2008 existant</v>
      </c>
      <c r="I1423" s="47" t="str">
        <f t="shared" si="45"/>
        <v>Nace 2025 existant</v>
      </c>
      <c r="J1423" s="25" t="s">
        <v>18</v>
      </c>
      <c r="K1423" s="25"/>
      <c r="L1423" s="25"/>
      <c r="M1423" s="25"/>
    </row>
    <row r="1424" spans="1:13" ht="38.25" x14ac:dyDescent="0.2">
      <c r="A1424" s="49" t="s">
        <v>2339</v>
      </c>
      <c r="B1424" s="26" t="s">
        <v>2544</v>
      </c>
      <c r="C1424" s="49" t="s">
        <v>2339</v>
      </c>
      <c r="D1424" s="26" t="s">
        <v>2356</v>
      </c>
      <c r="E1424" s="37">
        <v>1</v>
      </c>
      <c r="F1424" s="30">
        <f>IF(COUNTIF(Tableau8[Exclus], C1424) &gt; 0, 1, 0)</f>
        <v>1</v>
      </c>
      <c r="G1424" s="75" t="str">
        <f>'NACE_ 2008 Exclus'!D340</f>
        <v>Exclus suite au Décret SESAM sauf si activités exercées par parcs d'attraction et exploitations touristiques</v>
      </c>
      <c r="H1424" s="47" t="str">
        <f t="shared" si="44"/>
        <v>NACE 2008 existant</v>
      </c>
      <c r="I1424" s="47" t="str">
        <f t="shared" si="45"/>
        <v>Nace 2025 existant</v>
      </c>
      <c r="J1424" s="25" t="s">
        <v>3</v>
      </c>
      <c r="K1424" s="25"/>
      <c r="L1424" s="25"/>
      <c r="M1424" s="26"/>
    </row>
    <row r="1425" spans="1:13" ht="38.25" x14ac:dyDescent="0.2">
      <c r="A1425" s="49" t="s">
        <v>2341</v>
      </c>
      <c r="B1425" s="26" t="s">
        <v>2342</v>
      </c>
      <c r="C1425" s="49" t="s">
        <v>2334</v>
      </c>
      <c r="D1425" s="26" t="s">
        <v>2335</v>
      </c>
      <c r="E1425" s="25">
        <v>1</v>
      </c>
      <c r="F1425" s="30">
        <f>IF(COUNTIF(Tableau8[Exclus], C1425) &gt; 0, 1, 0)</f>
        <v>1</v>
      </c>
      <c r="G1425" s="75" t="str">
        <f>'NACE_ 2008 Exclus'!$D$338</f>
        <v>Exclus suite au Décret SESAM sauf si activités exercées par parcs d'attraction et exploitations touristiques</v>
      </c>
      <c r="H1425" s="47" t="str">
        <f t="shared" si="44"/>
        <v>NACE 2008 existant</v>
      </c>
      <c r="I1425" s="47" t="str">
        <f t="shared" si="45"/>
        <v>Nace 2025 existant</v>
      </c>
      <c r="J1425" s="25" t="s">
        <v>18</v>
      </c>
      <c r="K1425" s="25"/>
      <c r="L1425" s="25"/>
      <c r="M1425" s="25"/>
    </row>
    <row r="1426" spans="1:13" ht="38.25" x14ac:dyDescent="0.2">
      <c r="A1426" s="49" t="s">
        <v>2341</v>
      </c>
      <c r="B1426" s="26" t="s">
        <v>2543</v>
      </c>
      <c r="C1426" s="49" t="s">
        <v>2341</v>
      </c>
      <c r="D1426" s="26" t="s">
        <v>2357</v>
      </c>
      <c r="E1426" s="37">
        <v>1</v>
      </c>
      <c r="F1426" s="30">
        <f>IF(COUNTIF(Tableau8[Exclus], C1426) &gt; 0, 1, 0)</f>
        <v>1</v>
      </c>
      <c r="G1426" s="75" t="str">
        <f>'NACE_ 2008 Exclus'!D341</f>
        <v>Exclus suite au Décret SESAM sauf si activités exercées par parcs d'attraction et exploitations touristiques</v>
      </c>
      <c r="H1426" s="47" t="str">
        <f t="shared" si="44"/>
        <v>NACE 2008 existant</v>
      </c>
      <c r="I1426" s="47" t="str">
        <f t="shared" si="45"/>
        <v>Nace 2025 existant</v>
      </c>
      <c r="J1426" s="25" t="s">
        <v>3</v>
      </c>
      <c r="K1426" s="25"/>
      <c r="L1426" s="25"/>
      <c r="M1426" s="26"/>
    </row>
    <row r="1427" spans="1:13" ht="38.25" x14ac:dyDescent="0.2">
      <c r="A1427" s="49" t="s">
        <v>2343</v>
      </c>
      <c r="B1427" s="26" t="s">
        <v>2344</v>
      </c>
      <c r="C1427" s="49" t="s">
        <v>2334</v>
      </c>
      <c r="D1427" s="26" t="s">
        <v>2335</v>
      </c>
      <c r="E1427" s="25">
        <v>1</v>
      </c>
      <c r="F1427" s="30">
        <f>IF(COUNTIF(Tableau8[Exclus], C1427) &gt; 0, 1, 0)</f>
        <v>1</v>
      </c>
      <c r="G1427" s="75" t="str">
        <f>'NACE_ 2008 Exclus'!$D$338</f>
        <v>Exclus suite au Décret SESAM sauf si activités exercées par parcs d'attraction et exploitations touristiques</v>
      </c>
      <c r="H1427" s="47" t="str">
        <f t="shared" si="44"/>
        <v>NACE 2008 existant</v>
      </c>
      <c r="I1427" s="47" t="str">
        <f t="shared" si="45"/>
        <v>Nace 2025 existant</v>
      </c>
      <c r="J1427" s="25" t="s">
        <v>18</v>
      </c>
      <c r="K1427" s="25"/>
      <c r="L1427" s="25"/>
      <c r="M1427" s="25"/>
    </row>
    <row r="1428" spans="1:13" ht="38.25" x14ac:dyDescent="0.2">
      <c r="A1428" s="49" t="s">
        <v>2343</v>
      </c>
      <c r="B1428" s="26" t="s">
        <v>2542</v>
      </c>
      <c r="C1428" s="49" t="s">
        <v>2343</v>
      </c>
      <c r="D1428" s="26" t="s">
        <v>2358</v>
      </c>
      <c r="E1428" s="37">
        <v>1</v>
      </c>
      <c r="F1428" s="30">
        <f>IF(COUNTIF(Tableau8[Exclus], C1428) &gt; 0, 1, 0)</f>
        <v>1</v>
      </c>
      <c r="G1428" s="75" t="str">
        <f>'NACE_ 2008 Exclus'!D342</f>
        <v>Exclus suite au Décret SESAM sauf si activités exercées par parcs d'attraction et exploitations touristiques</v>
      </c>
      <c r="H1428" s="47" t="str">
        <f t="shared" si="44"/>
        <v>NACE 2008 existant</v>
      </c>
      <c r="I1428" s="47" t="str">
        <f t="shared" si="45"/>
        <v>Nace 2025 existant</v>
      </c>
      <c r="J1428" s="25" t="s">
        <v>3</v>
      </c>
      <c r="K1428" s="25"/>
      <c r="L1428" s="25"/>
      <c r="M1428" s="26"/>
    </row>
    <row r="1429" spans="1:13" ht="38.25" x14ac:dyDescent="0.2">
      <c r="A1429" s="49" t="s">
        <v>2345</v>
      </c>
      <c r="B1429" s="26" t="s">
        <v>2346</v>
      </c>
      <c r="C1429" s="49" t="s">
        <v>2334</v>
      </c>
      <c r="D1429" s="26" t="s">
        <v>2335</v>
      </c>
      <c r="E1429" s="25">
        <v>1</v>
      </c>
      <c r="F1429" s="30">
        <f>IF(COUNTIF(Tableau8[Exclus], C1429) &gt; 0, 1, 0)</f>
        <v>1</v>
      </c>
      <c r="G1429" s="75" t="str">
        <f>'NACE_ 2008 Exclus'!$D$338</f>
        <v>Exclus suite au Décret SESAM sauf si activités exercées par parcs d'attraction et exploitations touristiques</v>
      </c>
      <c r="H1429" s="47" t="str">
        <f t="shared" si="44"/>
        <v>NACE 2008 existant</v>
      </c>
      <c r="I1429" s="47" t="str">
        <f t="shared" si="45"/>
        <v>Nace 2025 existant</v>
      </c>
      <c r="J1429" s="25" t="s">
        <v>18</v>
      </c>
      <c r="K1429" s="25"/>
      <c r="L1429" s="25"/>
      <c r="M1429" s="25"/>
    </row>
    <row r="1430" spans="1:13" ht="38.25" x14ac:dyDescent="0.2">
      <c r="A1430" s="49" t="s">
        <v>2345</v>
      </c>
      <c r="B1430" s="26" t="s">
        <v>2541</v>
      </c>
      <c r="C1430" s="49" t="s">
        <v>2345</v>
      </c>
      <c r="D1430" s="26" t="s">
        <v>2359</v>
      </c>
      <c r="E1430" s="37">
        <v>1</v>
      </c>
      <c r="F1430" s="30">
        <f>IF(COUNTIF(Tableau8[Exclus], C1430) &gt; 0, 1, 0)</f>
        <v>1</v>
      </c>
      <c r="G1430" s="75" t="str">
        <f>'NACE_ 2008 Exclus'!D343</f>
        <v>Exclus suite au Décret SESAM sauf si activités exercées par parcs d'attraction et exploitations touristiques</v>
      </c>
      <c r="H1430" s="47" t="str">
        <f t="shared" si="44"/>
        <v>NACE 2008 existant</v>
      </c>
      <c r="I1430" s="47" t="str">
        <f t="shared" si="45"/>
        <v>Nace 2025 existant</v>
      </c>
      <c r="J1430" s="25" t="s">
        <v>3</v>
      </c>
      <c r="K1430" s="25"/>
      <c r="L1430" s="25"/>
      <c r="M1430" s="26"/>
    </row>
    <row r="1431" spans="1:13" ht="38.25" x14ac:dyDescent="0.2">
      <c r="A1431" s="49" t="s">
        <v>2347</v>
      </c>
      <c r="B1431" s="26" t="s">
        <v>2348</v>
      </c>
      <c r="C1431" s="49" t="s">
        <v>2334</v>
      </c>
      <c r="D1431" s="26" t="s">
        <v>2335</v>
      </c>
      <c r="E1431" s="25">
        <v>1</v>
      </c>
      <c r="F1431" s="30">
        <f>IF(COUNTIF(Tableau8[Exclus], C1431) &gt; 0, 1, 0)</f>
        <v>1</v>
      </c>
      <c r="G1431" s="75" t="str">
        <f>'NACE_ 2008 Exclus'!$D$338</f>
        <v>Exclus suite au Décret SESAM sauf si activités exercées par parcs d'attraction et exploitations touristiques</v>
      </c>
      <c r="H1431" s="47" t="str">
        <f t="shared" si="44"/>
        <v>NACE 2008 existant</v>
      </c>
      <c r="I1431" s="47" t="str">
        <f t="shared" si="45"/>
        <v>Nace 2025 existant</v>
      </c>
      <c r="J1431" s="25" t="s">
        <v>18</v>
      </c>
      <c r="K1431" s="25"/>
      <c r="L1431" s="25"/>
      <c r="M1431" s="25"/>
    </row>
    <row r="1432" spans="1:13" ht="38.25" x14ac:dyDescent="0.2">
      <c r="A1432" s="49" t="s">
        <v>2347</v>
      </c>
      <c r="B1432" s="26" t="s">
        <v>2540</v>
      </c>
      <c r="C1432" s="49" t="s">
        <v>2347</v>
      </c>
      <c r="D1432" s="26" t="s">
        <v>2360</v>
      </c>
      <c r="E1432" s="37">
        <v>1</v>
      </c>
      <c r="F1432" s="30">
        <f>IF(COUNTIF(Tableau8[Exclus], C1432) &gt; 0, 1, 0)</f>
        <v>1</v>
      </c>
      <c r="G1432" s="75" t="str">
        <f>'NACE_ 2008 Exclus'!D344</f>
        <v>Exclus suite au Décret SESAM sauf si activités exercées par parcs d'attraction et exploitations touristiques</v>
      </c>
      <c r="H1432" s="47" t="str">
        <f t="shared" si="44"/>
        <v>NACE 2008 existant</v>
      </c>
      <c r="I1432" s="47" t="str">
        <f t="shared" si="45"/>
        <v>Nace 2025 existant</v>
      </c>
      <c r="J1432" s="25" t="s">
        <v>3</v>
      </c>
      <c r="K1432" s="25"/>
      <c r="L1432" s="25"/>
      <c r="M1432" s="26"/>
    </row>
    <row r="1433" spans="1:13" ht="38.25" x14ac:dyDescent="0.2">
      <c r="A1433" s="49" t="s">
        <v>2349</v>
      </c>
      <c r="B1433" s="26" t="s">
        <v>2350</v>
      </c>
      <c r="C1433" s="49" t="s">
        <v>2334</v>
      </c>
      <c r="D1433" s="26" t="s">
        <v>2335</v>
      </c>
      <c r="E1433" s="25">
        <v>1</v>
      </c>
      <c r="F1433" s="30">
        <f>IF(COUNTIF(Tableau8[Exclus], C1433) &gt; 0, 1, 0)</f>
        <v>1</v>
      </c>
      <c r="G1433" s="75" t="str">
        <f>'NACE_ 2008 Exclus'!$D$338</f>
        <v>Exclus suite au Décret SESAM sauf si activités exercées par parcs d'attraction et exploitations touristiques</v>
      </c>
      <c r="H1433" s="47" t="str">
        <f t="shared" si="44"/>
        <v>NACE 2008 existant</v>
      </c>
      <c r="I1433" s="47" t="str">
        <f t="shared" si="45"/>
        <v>Nace 2025 existant</v>
      </c>
      <c r="J1433" s="25" t="s">
        <v>18</v>
      </c>
      <c r="K1433" s="25"/>
      <c r="L1433" s="25"/>
      <c r="M1433" s="25"/>
    </row>
    <row r="1434" spans="1:13" ht="38.25" x14ac:dyDescent="0.2">
      <c r="A1434" s="49" t="s">
        <v>2349</v>
      </c>
      <c r="B1434" s="26" t="s">
        <v>2539</v>
      </c>
      <c r="C1434" s="49" t="s">
        <v>2349</v>
      </c>
      <c r="D1434" s="26" t="s">
        <v>2361</v>
      </c>
      <c r="E1434" s="37">
        <v>1</v>
      </c>
      <c r="F1434" s="30">
        <f>IF(COUNTIF(Tableau8[Exclus], C1434) &gt; 0, 1, 0)</f>
        <v>1</v>
      </c>
      <c r="G1434" s="75" t="str">
        <f>'NACE_ 2008 Exclus'!D345</f>
        <v>Exclus suite au Décret SESAM sauf si activités exercées par parcs d'attraction et exploitations touristiques</v>
      </c>
      <c r="H1434" s="47" t="str">
        <f t="shared" si="44"/>
        <v>NACE 2008 existant</v>
      </c>
      <c r="I1434" s="47" t="str">
        <f t="shared" si="45"/>
        <v>Nace 2025 existant</v>
      </c>
      <c r="J1434" s="25" t="s">
        <v>3</v>
      </c>
      <c r="K1434" s="25"/>
      <c r="L1434" s="25"/>
      <c r="M1434" s="26"/>
    </row>
    <row r="1435" spans="1:13" ht="38.25" x14ac:dyDescent="0.2">
      <c r="A1435" s="49" t="s">
        <v>2351</v>
      </c>
      <c r="B1435" s="26" t="s">
        <v>2352</v>
      </c>
      <c r="C1435" s="49" t="s">
        <v>2334</v>
      </c>
      <c r="D1435" s="26" t="s">
        <v>2335</v>
      </c>
      <c r="E1435" s="25">
        <v>1</v>
      </c>
      <c r="F1435" s="30">
        <f>IF(COUNTIF(Tableau8[Exclus], C1435) &gt; 0, 1, 0)</f>
        <v>1</v>
      </c>
      <c r="G1435" s="75" t="str">
        <f>'NACE_ 2008 Exclus'!$D$338</f>
        <v>Exclus suite au Décret SESAM sauf si activités exercées par parcs d'attraction et exploitations touristiques</v>
      </c>
      <c r="H1435" s="47" t="str">
        <f t="shared" si="44"/>
        <v>NACE 2008 existant</v>
      </c>
      <c r="I1435" s="47" t="str">
        <f t="shared" si="45"/>
        <v>Nace 2025 existant</v>
      </c>
      <c r="J1435" s="25" t="s">
        <v>18</v>
      </c>
      <c r="K1435" s="25"/>
      <c r="L1435" s="25"/>
      <c r="M1435" s="25"/>
    </row>
    <row r="1436" spans="1:13" ht="38.25" x14ac:dyDescent="0.2">
      <c r="A1436" s="49" t="s">
        <v>2351</v>
      </c>
      <c r="B1436" s="26" t="s">
        <v>2538</v>
      </c>
      <c r="C1436" s="49" t="s">
        <v>2351</v>
      </c>
      <c r="D1436" s="26" t="s">
        <v>2362</v>
      </c>
      <c r="E1436" s="37">
        <v>1</v>
      </c>
      <c r="F1436" s="30">
        <f>IF(COUNTIF(Tableau8[Exclus], C1436) &gt; 0, 1, 0)</f>
        <v>1</v>
      </c>
      <c r="G1436" s="75" t="str">
        <f>'NACE_ 2008 Exclus'!D346</f>
        <v>Exclus suite au Décret SESAM sauf si activités exercées par parcs d'attraction et exploitations touristiques</v>
      </c>
      <c r="H1436" s="47" t="str">
        <f t="shared" si="44"/>
        <v>NACE 2008 existant</v>
      </c>
      <c r="I1436" s="47" t="str">
        <f t="shared" si="45"/>
        <v>Nace 2025 existant</v>
      </c>
      <c r="J1436" s="25" t="s">
        <v>3</v>
      </c>
      <c r="K1436" s="25"/>
      <c r="L1436" s="25"/>
      <c r="M1436" s="26"/>
    </row>
    <row r="1437" spans="1:13" ht="38.25" x14ac:dyDescent="0.2">
      <c r="A1437" s="49" t="s">
        <v>2353</v>
      </c>
      <c r="B1437" s="26" t="s">
        <v>2354</v>
      </c>
      <c r="C1437" s="49" t="s">
        <v>2334</v>
      </c>
      <c r="D1437" s="26" t="s">
        <v>2335</v>
      </c>
      <c r="E1437" s="25">
        <v>1</v>
      </c>
      <c r="F1437" s="30">
        <f>IF(COUNTIF(Tableau8[Exclus], C1437) &gt; 0, 1, 0)</f>
        <v>1</v>
      </c>
      <c r="G1437" s="75" t="str">
        <f>'NACE_ 2008 Exclus'!$D$338</f>
        <v>Exclus suite au Décret SESAM sauf si activités exercées par parcs d'attraction et exploitations touristiques</v>
      </c>
      <c r="H1437" s="47" t="str">
        <f t="shared" si="44"/>
        <v>NACE 2008 existant</v>
      </c>
      <c r="I1437" s="47" t="str">
        <f t="shared" si="45"/>
        <v>Nace 2025 existant</v>
      </c>
      <c r="J1437" s="25" t="s">
        <v>18</v>
      </c>
      <c r="K1437" s="25"/>
      <c r="L1437" s="25"/>
      <c r="M1437" s="25"/>
    </row>
    <row r="1438" spans="1:13" ht="38.25" x14ac:dyDescent="0.2">
      <c r="A1438" s="49" t="s">
        <v>2353</v>
      </c>
      <c r="B1438" s="26" t="s">
        <v>2537</v>
      </c>
      <c r="C1438" s="49" t="s">
        <v>2353</v>
      </c>
      <c r="D1438" s="26" t="s">
        <v>2363</v>
      </c>
      <c r="E1438" s="37">
        <v>1</v>
      </c>
      <c r="F1438" s="30">
        <f>IF(COUNTIF(Tableau8[Exclus], C1438) &gt; 0, 1, 0)</f>
        <v>1</v>
      </c>
      <c r="G1438" s="75" t="str">
        <f>'NACE_ 2008 Exclus'!D347</f>
        <v>Exclus suite au Décret SESAM sauf si activités exercées par parcs d'attraction et exploitations touristiques</v>
      </c>
      <c r="H1438" s="47" t="str">
        <f t="shared" si="44"/>
        <v>NACE 2008 existant</v>
      </c>
      <c r="I1438" s="47" t="str">
        <f t="shared" si="45"/>
        <v>Nace 2025 existant</v>
      </c>
      <c r="J1438" s="25" t="s">
        <v>3</v>
      </c>
      <c r="K1438" s="25"/>
      <c r="L1438" s="25"/>
      <c r="M1438" s="26"/>
    </row>
    <row r="1439" spans="1:13" ht="38.25" x14ac:dyDescent="0.2">
      <c r="A1439" s="49" t="s">
        <v>2353</v>
      </c>
      <c r="B1439" s="26" t="s">
        <v>2354</v>
      </c>
      <c r="C1439" s="49" t="s">
        <v>1966</v>
      </c>
      <c r="D1439" s="26" t="s">
        <v>1967</v>
      </c>
      <c r="E1439" s="25">
        <v>1</v>
      </c>
      <c r="F1439" s="30">
        <f>IF(COUNTIF(Tableau8[Exclus], C1439) &gt; 0, 1, 0)</f>
        <v>1</v>
      </c>
      <c r="G1439" s="75" t="str">
        <f>'NACE_ 2008 Exclus'!D355</f>
        <v>Exclus suite au Décret SESAM sauf si activités exercées par parcs d'attraction et exploitations touristiques</v>
      </c>
      <c r="H1439" s="47" t="str">
        <f t="shared" si="44"/>
        <v>NACE 2008 existant</v>
      </c>
      <c r="I1439" s="47" t="str">
        <f t="shared" si="45"/>
        <v>Nace 2025 existant</v>
      </c>
      <c r="J1439" s="25" t="s">
        <v>18</v>
      </c>
      <c r="K1439" s="25"/>
      <c r="L1439" s="25"/>
      <c r="M1439" s="25"/>
    </row>
    <row r="1440" spans="1:13" ht="25.5" x14ac:dyDescent="0.2">
      <c r="A1440" s="49" t="s">
        <v>2099</v>
      </c>
      <c r="B1440" s="26" t="s">
        <v>2100</v>
      </c>
      <c r="C1440" s="49" t="s">
        <v>2097</v>
      </c>
      <c r="D1440" s="26" t="s">
        <v>2098</v>
      </c>
      <c r="E1440" s="25">
        <v>1</v>
      </c>
      <c r="F1440" s="30">
        <f>IF(COUNTIF(Tableau8[Exclus], C1440) &gt; 0, 1, 0)</f>
        <v>1</v>
      </c>
      <c r="G1440" s="75" t="str">
        <f>'NACE_ 2008 Exclus'!D279</f>
        <v>Exclus suite au Décret SESAM</v>
      </c>
      <c r="H1440" s="47" t="str">
        <f t="shared" si="44"/>
        <v>NACE 2008 existant</v>
      </c>
      <c r="I1440" s="47" t="str">
        <f t="shared" si="45"/>
        <v>Nace 2025 existant</v>
      </c>
      <c r="J1440" s="25" t="s">
        <v>18</v>
      </c>
      <c r="K1440" s="25"/>
      <c r="L1440" s="25"/>
      <c r="M1440" s="25"/>
    </row>
    <row r="1441" spans="1:13" ht="38.25" x14ac:dyDescent="0.2">
      <c r="A1441" s="49" t="s">
        <v>2099</v>
      </c>
      <c r="B1441" s="26" t="s">
        <v>2536</v>
      </c>
      <c r="C1441" s="49" t="s">
        <v>2099</v>
      </c>
      <c r="D1441" s="26" t="s">
        <v>2364</v>
      </c>
      <c r="E1441" s="37">
        <v>1</v>
      </c>
      <c r="F1441" s="30">
        <f>IF(COUNTIF(Tableau8[Exclus], C1441) &gt; 0, 1, 0)</f>
        <v>1</v>
      </c>
      <c r="G1441" s="75" t="str">
        <f>'NACE_ 2008 Exclus'!D348</f>
        <v>Exclus suite au Décret SESAM sauf si activités exercées par parcs d'attraction et exploitations touristiques</v>
      </c>
      <c r="H1441" s="47" t="str">
        <f t="shared" si="44"/>
        <v>NACE 2008 existant</v>
      </c>
      <c r="I1441" s="47" t="str">
        <f t="shared" si="45"/>
        <v>Nace 2025 existant</v>
      </c>
      <c r="J1441" s="25" t="s">
        <v>3</v>
      </c>
      <c r="K1441" s="25"/>
      <c r="L1441" s="25"/>
      <c r="M1441" s="26"/>
    </row>
    <row r="1442" spans="1:13" ht="38.25" x14ac:dyDescent="0.2">
      <c r="A1442" s="49" t="s">
        <v>2365</v>
      </c>
      <c r="B1442" s="26" t="s">
        <v>2366</v>
      </c>
      <c r="C1442" s="49" t="s">
        <v>2365</v>
      </c>
      <c r="D1442" s="26" t="s">
        <v>2366</v>
      </c>
      <c r="E1442" s="37">
        <v>1</v>
      </c>
      <c r="F1442" s="30">
        <f>IF(COUNTIF(Tableau8[Exclus], C1442) &gt; 0, 1, 0)</f>
        <v>1</v>
      </c>
      <c r="G1442" s="75" t="str">
        <f>'NACE_ 2008 Exclus'!D349</f>
        <v>Exclus suite au Décret SESAM sauf si activités exercées par parcs d'attraction et exploitations touristiques</v>
      </c>
      <c r="H1442" s="47" t="str">
        <f t="shared" si="44"/>
        <v>NACE 2008 existant</v>
      </c>
      <c r="I1442" s="47" t="str">
        <f t="shared" si="45"/>
        <v>Nace 2025 existant</v>
      </c>
      <c r="J1442" s="25" t="s">
        <v>3</v>
      </c>
      <c r="K1442" s="25"/>
      <c r="L1442" s="25"/>
      <c r="M1442" s="26"/>
    </row>
    <row r="1443" spans="1:13" ht="38.25" x14ac:dyDescent="0.2">
      <c r="A1443" s="49" t="s">
        <v>2367</v>
      </c>
      <c r="B1443" s="26" t="s">
        <v>2368</v>
      </c>
      <c r="C1443" s="49" t="s">
        <v>2367</v>
      </c>
      <c r="D1443" s="26" t="s">
        <v>2368</v>
      </c>
      <c r="E1443" s="37">
        <v>1</v>
      </c>
      <c r="F1443" s="30">
        <f>IF(COUNTIF(Tableau8[Exclus], C1443) &gt; 0, 1, 0)</f>
        <v>1</v>
      </c>
      <c r="G1443" s="75" t="str">
        <f>'NACE_ 2008 Exclus'!D350</f>
        <v>Exclus suite au Décret SESAM sauf si activités exercées par parcs d'attraction et exploitations touristiques</v>
      </c>
      <c r="H1443" s="47" t="str">
        <f t="shared" si="44"/>
        <v>NACE 2008 existant</v>
      </c>
      <c r="I1443" s="47" t="str">
        <f t="shared" si="45"/>
        <v>Nace 2025 existant</v>
      </c>
      <c r="J1443" s="25" t="s">
        <v>3</v>
      </c>
      <c r="K1443" s="25"/>
      <c r="L1443" s="25"/>
      <c r="M1443" s="26"/>
    </row>
    <row r="1444" spans="1:13" ht="38.25" x14ac:dyDescent="0.2">
      <c r="A1444" s="49" t="s">
        <v>2367</v>
      </c>
      <c r="B1444" s="26" t="s">
        <v>2368</v>
      </c>
      <c r="C1444" s="49" t="s">
        <v>1966</v>
      </c>
      <c r="D1444" s="26" t="s">
        <v>1967</v>
      </c>
      <c r="E1444" s="25">
        <v>1</v>
      </c>
      <c r="F1444" s="30">
        <f>IF(COUNTIF(Tableau8[Exclus], C1444) &gt; 0, 1, 0)</f>
        <v>1</v>
      </c>
      <c r="G1444" s="75" t="str">
        <f>'NACE_ 2008 Exclus'!D355</f>
        <v>Exclus suite au Décret SESAM sauf si activités exercées par parcs d'attraction et exploitations touristiques</v>
      </c>
      <c r="H1444" s="47" t="str">
        <f t="shared" si="44"/>
        <v>NACE 2008 existant</v>
      </c>
      <c r="I1444" s="47" t="str">
        <f t="shared" si="45"/>
        <v>Nace 2025 existant</v>
      </c>
      <c r="J1444" s="25" t="s">
        <v>18</v>
      </c>
      <c r="K1444" s="25"/>
      <c r="L1444" s="25"/>
      <c r="M1444" s="25"/>
    </row>
    <row r="1445" spans="1:13" ht="38.25" x14ac:dyDescent="0.2">
      <c r="A1445" s="49" t="s">
        <v>2369</v>
      </c>
      <c r="B1445" s="26" t="s">
        <v>2370</v>
      </c>
      <c r="C1445" s="49" t="s">
        <v>2369</v>
      </c>
      <c r="D1445" s="26" t="s">
        <v>2370</v>
      </c>
      <c r="E1445" s="37">
        <v>1</v>
      </c>
      <c r="F1445" s="30">
        <f>IF(COUNTIF(Tableau8[Exclus], C1445) &gt; 0, 1, 0)</f>
        <v>1</v>
      </c>
      <c r="G1445" s="75" t="str">
        <f>'NACE_ 2008 Exclus'!D351</f>
        <v>Exclus suite au Décret SESAM sauf si activités exercées par parcs d'attraction et exploitations touristiques</v>
      </c>
      <c r="H1445" s="47" t="str">
        <f t="shared" si="44"/>
        <v>NACE 2008 existant</v>
      </c>
      <c r="I1445" s="47" t="str">
        <f t="shared" si="45"/>
        <v>Nace 2025 existant</v>
      </c>
      <c r="J1445" s="25" t="s">
        <v>19</v>
      </c>
      <c r="K1445" s="25"/>
      <c r="L1445" s="25"/>
      <c r="M1445" s="26"/>
    </row>
    <row r="1446" spans="1:13" ht="25.5" x14ac:dyDescent="0.2">
      <c r="A1446" s="49" t="s">
        <v>2377</v>
      </c>
      <c r="B1446" s="26" t="s">
        <v>2378</v>
      </c>
      <c r="C1446" s="49" t="s">
        <v>2375</v>
      </c>
      <c r="D1446" s="26" t="s">
        <v>2376</v>
      </c>
      <c r="E1446" s="37">
        <v>0</v>
      </c>
      <c r="F1446" s="30">
        <f>IF(COUNTIF(Tableau8[Exclus], C1446) &gt; 0, 1, 0)</f>
        <v>0</v>
      </c>
      <c r="G1446" s="47"/>
      <c r="H1446" s="47" t="str">
        <f t="shared" si="44"/>
        <v>Non 2008</v>
      </c>
      <c r="I1446" s="47" t="str">
        <f t="shared" si="45"/>
        <v>Non 2025</v>
      </c>
      <c r="J1446" s="25" t="s">
        <v>3</v>
      </c>
      <c r="K1446" s="25"/>
      <c r="L1446" s="25"/>
      <c r="M1446" s="44" t="s">
        <v>2994</v>
      </c>
    </row>
    <row r="1447" spans="1:13" ht="38.25" x14ac:dyDescent="0.2">
      <c r="A1447" s="49" t="s">
        <v>2373</v>
      </c>
      <c r="B1447" s="26" t="s">
        <v>2374</v>
      </c>
      <c r="C1447" s="49" t="s">
        <v>2371</v>
      </c>
      <c r="D1447" s="26" t="s">
        <v>2372</v>
      </c>
      <c r="E1447" s="37">
        <v>1</v>
      </c>
      <c r="F1447" s="30">
        <f>IF(COUNTIF(Tableau8[Exclus], C1447) &gt; 0, 1, 0)</f>
        <v>1</v>
      </c>
      <c r="G1447" s="75" t="str">
        <f>'NACE_ 2008 Exclus'!D352</f>
        <v>Exclus suite au Décret SESAM sauf si activités exercées par parcs d'attraction et exploitations touristiques</v>
      </c>
      <c r="H1447" s="47" t="str">
        <f t="shared" si="44"/>
        <v>NACE 2008 existant</v>
      </c>
      <c r="I1447" s="47" t="str">
        <f t="shared" si="45"/>
        <v>Non 2025</v>
      </c>
      <c r="J1447" s="25" t="s">
        <v>3</v>
      </c>
      <c r="K1447" s="25"/>
      <c r="L1447" s="25"/>
      <c r="M1447" s="44" t="s">
        <v>2994</v>
      </c>
    </row>
    <row r="1448" spans="1:13" ht="38.25" x14ac:dyDescent="0.2">
      <c r="A1448" s="49" t="s">
        <v>2380</v>
      </c>
      <c r="B1448" s="26" t="s">
        <v>2379</v>
      </c>
      <c r="C1448" s="49" t="s">
        <v>2373</v>
      </c>
      <c r="D1448" s="26" t="s">
        <v>2379</v>
      </c>
      <c r="E1448" s="37">
        <v>1</v>
      </c>
      <c r="F1448" s="30">
        <f>IF(COUNTIF(Tableau8[Exclus], C1448) &gt; 0, 1, 0)</f>
        <v>1</v>
      </c>
      <c r="G1448" s="75" t="str">
        <f>'NACE_ 2008 Exclus'!D353</f>
        <v>Exclus suite au Décret SESAM sauf si activités exercées par parcs d'attraction et exploitations touristiques</v>
      </c>
      <c r="H1448" s="47" t="str">
        <f t="shared" si="44"/>
        <v>NACE 2008 existant</v>
      </c>
      <c r="I1448" s="47" t="str">
        <f t="shared" si="45"/>
        <v>Nace 2025 existant</v>
      </c>
      <c r="J1448" s="25" t="s">
        <v>3</v>
      </c>
      <c r="K1448" s="25"/>
      <c r="L1448" s="25"/>
      <c r="M1448" s="44" t="s">
        <v>2994</v>
      </c>
    </row>
    <row r="1449" spans="1:13" ht="38.25" x14ac:dyDescent="0.2">
      <c r="A1449" s="49" t="s">
        <v>2382</v>
      </c>
      <c r="B1449" s="26" t="s">
        <v>2381</v>
      </c>
      <c r="C1449" s="49" t="s">
        <v>2380</v>
      </c>
      <c r="D1449" s="26" t="s">
        <v>2381</v>
      </c>
      <c r="E1449" s="37">
        <v>1</v>
      </c>
      <c r="F1449" s="30">
        <f>IF(COUNTIF(Tableau8[Exclus], C1449) &gt; 0, 1, 0)</f>
        <v>1</v>
      </c>
      <c r="G1449" s="75" t="str">
        <f>'NACE_ 2008 Exclus'!D354</f>
        <v>Exclus suite au Décret SESAM sauf si activités exercées par parcs d'attraction et exploitations touristiques</v>
      </c>
      <c r="H1449" s="47" t="str">
        <f t="shared" si="44"/>
        <v>Non 2008</v>
      </c>
      <c r="I1449" s="47" t="str">
        <f t="shared" si="45"/>
        <v>Nace 2025 existant</v>
      </c>
      <c r="J1449" s="25" t="s">
        <v>3</v>
      </c>
      <c r="K1449" s="25"/>
      <c r="L1449" s="25"/>
      <c r="M1449" s="44" t="s">
        <v>2994</v>
      </c>
    </row>
    <row r="1450" spans="1:13" ht="25.5" x14ac:dyDescent="0.2">
      <c r="A1450" s="49" t="s">
        <v>1966</v>
      </c>
      <c r="B1450" s="26" t="s">
        <v>1967</v>
      </c>
      <c r="C1450" s="49" t="s">
        <v>1963</v>
      </c>
      <c r="D1450" s="26" t="s">
        <v>1964</v>
      </c>
      <c r="E1450" s="25">
        <v>0</v>
      </c>
      <c r="F1450" s="30">
        <f>IF(COUNTIF(Tableau8[Exclus], C1450) &gt; 0, 1, 0)</f>
        <v>0</v>
      </c>
      <c r="G1450" s="47"/>
      <c r="H1450" s="47" t="str">
        <f t="shared" si="44"/>
        <v>NACE 2008 existant</v>
      </c>
      <c r="I1450" s="47" t="str">
        <f t="shared" si="45"/>
        <v>Nace 2025 existant</v>
      </c>
      <c r="J1450" s="25" t="s">
        <v>18</v>
      </c>
      <c r="K1450" s="25"/>
      <c r="L1450" s="25"/>
      <c r="M1450" s="25"/>
    </row>
    <row r="1451" spans="1:13" ht="38.25" x14ac:dyDescent="0.2">
      <c r="A1451" s="49" t="s">
        <v>1966</v>
      </c>
      <c r="B1451" s="26" t="s">
        <v>1967</v>
      </c>
      <c r="C1451" s="49" t="s">
        <v>2334</v>
      </c>
      <c r="D1451" s="26" t="s">
        <v>2335</v>
      </c>
      <c r="E1451" s="25">
        <v>1</v>
      </c>
      <c r="F1451" s="30">
        <f>IF(COUNTIF(Tableau8[Exclus], C1451) &gt; 0, 1, 0)</f>
        <v>1</v>
      </c>
      <c r="G1451" s="75" t="str">
        <f>'NACE_ 2008 Exclus'!$D$338</f>
        <v>Exclus suite au Décret SESAM sauf si activités exercées par parcs d'attraction et exploitations touristiques</v>
      </c>
      <c r="H1451" s="47" t="str">
        <f t="shared" si="44"/>
        <v>NACE 2008 existant</v>
      </c>
      <c r="I1451" s="47" t="str">
        <f t="shared" si="45"/>
        <v>Nace 2025 existant</v>
      </c>
      <c r="J1451" s="25" t="s">
        <v>18</v>
      </c>
      <c r="K1451" s="25"/>
      <c r="L1451" s="25"/>
      <c r="M1451" s="25"/>
    </row>
    <row r="1452" spans="1:13" ht="38.25" x14ac:dyDescent="0.2">
      <c r="A1452" s="49" t="s">
        <v>1966</v>
      </c>
      <c r="B1452" s="26" t="s">
        <v>1967</v>
      </c>
      <c r="C1452" s="49" t="s">
        <v>2369</v>
      </c>
      <c r="D1452" s="26" t="s">
        <v>2370</v>
      </c>
      <c r="E1452" s="25">
        <v>1</v>
      </c>
      <c r="F1452" s="30">
        <f>IF(COUNTIF(Tableau8[Exclus], C1452) &gt; 0, 1, 0)</f>
        <v>1</v>
      </c>
      <c r="G1452" s="75" t="str">
        <f>'NACE_ 2008 Exclus'!D351</f>
        <v>Exclus suite au Décret SESAM sauf si activités exercées par parcs d'attraction et exploitations touristiques</v>
      </c>
      <c r="H1452" s="47" t="str">
        <f t="shared" si="44"/>
        <v>NACE 2008 existant</v>
      </c>
      <c r="I1452" s="47" t="str">
        <f t="shared" si="45"/>
        <v>Nace 2025 existant</v>
      </c>
      <c r="J1452" s="25" t="s">
        <v>18</v>
      </c>
      <c r="K1452" s="25"/>
      <c r="L1452" s="25"/>
      <c r="M1452" s="25"/>
    </row>
    <row r="1453" spans="1:13" ht="38.25" x14ac:dyDescent="0.2">
      <c r="A1453" s="49" t="s">
        <v>1966</v>
      </c>
      <c r="B1453" s="26" t="s">
        <v>1967</v>
      </c>
      <c r="C1453" s="49" t="s">
        <v>1966</v>
      </c>
      <c r="D1453" s="26" t="s">
        <v>1967</v>
      </c>
      <c r="E1453" s="37">
        <v>1</v>
      </c>
      <c r="F1453" s="30">
        <f>IF(COUNTIF(Tableau8[Exclus], C1453) &gt; 0, 1, 0)</f>
        <v>1</v>
      </c>
      <c r="G1453" s="75" t="str">
        <f>'NACE_ 2008 Exclus'!D355</f>
        <v>Exclus suite au Décret SESAM sauf si activités exercées par parcs d'attraction et exploitations touristiques</v>
      </c>
      <c r="H1453" s="47" t="str">
        <f t="shared" si="44"/>
        <v>NACE 2008 existant</v>
      </c>
      <c r="I1453" s="47" t="str">
        <f t="shared" si="45"/>
        <v>Nace 2025 existant</v>
      </c>
      <c r="J1453" s="25" t="s">
        <v>19</v>
      </c>
      <c r="K1453" s="25"/>
      <c r="L1453" s="25"/>
      <c r="M1453" s="26"/>
    </row>
    <row r="1454" spans="1:13" ht="25.5" x14ac:dyDescent="0.2">
      <c r="A1454" s="49" t="s">
        <v>2383</v>
      </c>
      <c r="B1454" s="26" t="s">
        <v>2535</v>
      </c>
      <c r="C1454" s="49" t="s">
        <v>2383</v>
      </c>
      <c r="D1454" s="26" t="s">
        <v>2384</v>
      </c>
      <c r="E1454" s="37">
        <v>0</v>
      </c>
      <c r="F1454" s="30">
        <f>IF(COUNTIF(Tableau8[Exclus], C1454) &gt; 0, 1, 0)</f>
        <v>0</v>
      </c>
      <c r="G1454" s="47"/>
      <c r="H1454" s="47" t="str">
        <f t="shared" si="44"/>
        <v>NACE 2008 existant</v>
      </c>
      <c r="I1454" s="47" t="str">
        <f t="shared" si="45"/>
        <v>Nace 2025 existant</v>
      </c>
      <c r="J1454" s="25" t="s">
        <v>3</v>
      </c>
      <c r="K1454" s="25"/>
      <c r="L1454" s="25"/>
      <c r="M1454" s="26"/>
    </row>
    <row r="1455" spans="1:13" ht="25.5" x14ac:dyDescent="0.2">
      <c r="A1455" s="49" t="s">
        <v>2385</v>
      </c>
      <c r="B1455" s="26" t="s">
        <v>2386</v>
      </c>
      <c r="C1455" s="49" t="s">
        <v>2385</v>
      </c>
      <c r="D1455" s="26" t="s">
        <v>2386</v>
      </c>
      <c r="E1455" s="37">
        <v>0</v>
      </c>
      <c r="F1455" s="30">
        <f>IF(COUNTIF(Tableau8[Exclus], C1455) &gt; 0, 1, 0)</f>
        <v>0</v>
      </c>
      <c r="G1455" s="47"/>
      <c r="H1455" s="47" t="str">
        <f t="shared" si="44"/>
        <v>NACE 2008 existant</v>
      </c>
      <c r="I1455" s="47" t="str">
        <f t="shared" si="45"/>
        <v>Nace 2025 existant</v>
      </c>
      <c r="J1455" s="25" t="s">
        <v>3</v>
      </c>
      <c r="K1455" s="25"/>
      <c r="L1455" s="25"/>
      <c r="M1455" s="26"/>
    </row>
    <row r="1456" spans="1:13" x14ac:dyDescent="0.2">
      <c r="A1456" s="49" t="s">
        <v>2387</v>
      </c>
      <c r="B1456" s="26" t="s">
        <v>2388</v>
      </c>
      <c r="C1456" s="49" t="s">
        <v>2387</v>
      </c>
      <c r="D1456" s="26" t="s">
        <v>2388</v>
      </c>
      <c r="E1456" s="37">
        <v>0</v>
      </c>
      <c r="F1456" s="30">
        <f>IF(COUNTIF(Tableau8[Exclus], C1456) &gt; 0, 1, 0)</f>
        <v>0</v>
      </c>
      <c r="G1456" s="47"/>
      <c r="H1456" s="47" t="str">
        <f t="shared" si="44"/>
        <v>NACE 2008 existant</v>
      </c>
      <c r="I1456" s="47" t="str">
        <f t="shared" si="45"/>
        <v>Nace 2025 existant</v>
      </c>
      <c r="J1456" s="25" t="s">
        <v>3</v>
      </c>
      <c r="K1456" s="25"/>
      <c r="L1456" s="25"/>
      <c r="M1456" s="26"/>
    </row>
    <row r="1457" spans="1:13" ht="25.5" x14ac:dyDescent="0.2">
      <c r="A1457" s="49" t="s">
        <v>2389</v>
      </c>
      <c r="B1457" s="26" t="s">
        <v>2390</v>
      </c>
      <c r="C1457" s="49" t="s">
        <v>2389</v>
      </c>
      <c r="D1457" s="26" t="s">
        <v>2534</v>
      </c>
      <c r="E1457" s="37">
        <v>0</v>
      </c>
      <c r="F1457" s="30">
        <f>IF(COUNTIF(Tableau8[Exclus], C1457) &gt; 0, 1, 0)</f>
        <v>0</v>
      </c>
      <c r="G1457" s="47"/>
      <c r="H1457" s="47" t="str">
        <f t="shared" si="44"/>
        <v>NACE 2008 existant</v>
      </c>
      <c r="I1457" s="47" t="str">
        <f t="shared" si="45"/>
        <v>Nace 2025 existant</v>
      </c>
      <c r="J1457" s="25" t="s">
        <v>3</v>
      </c>
      <c r="K1457" s="25"/>
      <c r="L1457" s="25"/>
      <c r="M1457" s="26"/>
    </row>
    <row r="1458" spans="1:13" x14ac:dyDescent="0.2">
      <c r="A1458" s="49" t="s">
        <v>2391</v>
      </c>
      <c r="B1458" s="26" t="s">
        <v>2392</v>
      </c>
      <c r="C1458" s="49" t="s">
        <v>2391</v>
      </c>
      <c r="D1458" s="26" t="s">
        <v>2392</v>
      </c>
      <c r="E1458" s="37">
        <v>0</v>
      </c>
      <c r="F1458" s="30">
        <f>IF(COUNTIF(Tableau8[Exclus], C1458) &gt; 0, 1, 0)</f>
        <v>0</v>
      </c>
      <c r="G1458" s="47"/>
      <c r="H1458" s="47" t="str">
        <f t="shared" si="44"/>
        <v>NACE 2008 existant</v>
      </c>
      <c r="I1458" s="47" t="str">
        <f t="shared" si="45"/>
        <v>Nace 2025 existant</v>
      </c>
      <c r="J1458" s="25" t="s">
        <v>3</v>
      </c>
      <c r="K1458" s="25"/>
      <c r="L1458" s="25"/>
      <c r="M1458" s="26"/>
    </row>
    <row r="1459" spans="1:13" x14ac:dyDescent="0.2">
      <c r="A1459" s="49" t="s">
        <v>2393</v>
      </c>
      <c r="B1459" s="26" t="s">
        <v>2394</v>
      </c>
      <c r="C1459" s="49" t="s">
        <v>2393</v>
      </c>
      <c r="D1459" s="26" t="s">
        <v>2394</v>
      </c>
      <c r="E1459" s="37">
        <v>0</v>
      </c>
      <c r="F1459" s="30">
        <f>IF(COUNTIF(Tableau8[Exclus], C1459) &gt; 0, 1, 0)</f>
        <v>0</v>
      </c>
      <c r="G1459" s="47"/>
      <c r="H1459" s="47" t="str">
        <f t="shared" si="44"/>
        <v>NACE 2008 existant</v>
      </c>
      <c r="I1459" s="47" t="str">
        <f t="shared" si="45"/>
        <v>Nace 2025 existant</v>
      </c>
      <c r="J1459" s="25" t="s">
        <v>3</v>
      </c>
      <c r="K1459" s="25"/>
      <c r="L1459" s="25"/>
      <c r="M1459" s="26"/>
    </row>
    <row r="1460" spans="1:13" x14ac:dyDescent="0.2">
      <c r="A1460" s="49" t="s">
        <v>2395</v>
      </c>
      <c r="B1460" s="26" t="s">
        <v>2396</v>
      </c>
      <c r="C1460" s="49" t="s">
        <v>2395</v>
      </c>
      <c r="D1460" s="26" t="s">
        <v>2396</v>
      </c>
      <c r="E1460" s="37">
        <v>0</v>
      </c>
      <c r="F1460" s="30">
        <f>IF(COUNTIF(Tableau8[Exclus], C1460) &gt; 0, 1, 0)</f>
        <v>0</v>
      </c>
      <c r="G1460" s="47"/>
      <c r="H1460" s="47" t="str">
        <f t="shared" si="44"/>
        <v>NACE 2008 existant</v>
      </c>
      <c r="I1460" s="47" t="str">
        <f t="shared" si="45"/>
        <v>Nace 2025 existant</v>
      </c>
      <c r="J1460" s="25" t="s">
        <v>3</v>
      </c>
      <c r="K1460" s="25"/>
      <c r="L1460" s="25"/>
      <c r="M1460" s="26"/>
    </row>
    <row r="1461" spans="1:13" x14ac:dyDescent="0.2">
      <c r="A1461" s="49" t="s">
        <v>2397</v>
      </c>
      <c r="B1461" s="26" t="s">
        <v>2398</v>
      </c>
      <c r="C1461" s="49" t="s">
        <v>2397</v>
      </c>
      <c r="D1461" s="26" t="s">
        <v>2398</v>
      </c>
      <c r="E1461" s="37">
        <v>0</v>
      </c>
      <c r="F1461" s="30">
        <f>IF(COUNTIF(Tableau8[Exclus], C1461) &gt; 0, 1, 0)</f>
        <v>0</v>
      </c>
      <c r="G1461" s="47"/>
      <c r="H1461" s="47" t="str">
        <f t="shared" si="44"/>
        <v>NACE 2008 existant</v>
      </c>
      <c r="I1461" s="47" t="str">
        <f t="shared" si="45"/>
        <v>Nace 2025 existant</v>
      </c>
      <c r="J1461" s="25" t="s">
        <v>3</v>
      </c>
      <c r="K1461" s="25"/>
      <c r="L1461" s="25"/>
      <c r="M1461" s="26"/>
    </row>
    <row r="1462" spans="1:13" ht="25.5" x14ac:dyDescent="0.2">
      <c r="A1462" s="49" t="s">
        <v>2399</v>
      </c>
      <c r="B1462" s="26" t="s">
        <v>2400</v>
      </c>
      <c r="C1462" s="49" t="s">
        <v>2399</v>
      </c>
      <c r="D1462" s="26" t="s">
        <v>2400</v>
      </c>
      <c r="E1462" s="37">
        <v>0</v>
      </c>
      <c r="F1462" s="30">
        <f>IF(COUNTIF(Tableau8[Exclus], C1462) &gt; 0, 1, 0)</f>
        <v>0</v>
      </c>
      <c r="G1462" s="47"/>
      <c r="H1462" s="47" t="str">
        <f t="shared" si="44"/>
        <v>NACE 2008 existant</v>
      </c>
      <c r="I1462" s="47" t="str">
        <f t="shared" si="45"/>
        <v>Nace 2025 existant</v>
      </c>
      <c r="J1462" s="25" t="s">
        <v>3</v>
      </c>
      <c r="K1462" s="25"/>
      <c r="L1462" s="25"/>
      <c r="M1462" s="26"/>
    </row>
    <row r="1463" spans="1:13" ht="25.5" x14ac:dyDescent="0.2">
      <c r="A1463" s="49" t="s">
        <v>2401</v>
      </c>
      <c r="B1463" s="26" t="s">
        <v>2402</v>
      </c>
      <c r="C1463" s="49" t="s">
        <v>2401</v>
      </c>
      <c r="D1463" s="26" t="s">
        <v>2402</v>
      </c>
      <c r="E1463" s="37">
        <v>0</v>
      </c>
      <c r="F1463" s="30">
        <f>IF(COUNTIF(Tableau8[Exclus], C1463) &gt; 0, 1, 0)</f>
        <v>0</v>
      </c>
      <c r="G1463" s="47"/>
      <c r="H1463" s="47" t="str">
        <f t="shared" si="44"/>
        <v>NACE 2008 existant</v>
      </c>
      <c r="I1463" s="47" t="str">
        <f t="shared" si="45"/>
        <v>Nace 2025 existant</v>
      </c>
      <c r="J1463" s="25" t="s">
        <v>3</v>
      </c>
      <c r="K1463" s="25"/>
      <c r="L1463" s="25"/>
      <c r="M1463" s="26"/>
    </row>
    <row r="1464" spans="1:13" x14ac:dyDescent="0.2">
      <c r="A1464" s="49" t="s">
        <v>2403</v>
      </c>
      <c r="B1464" s="26" t="s">
        <v>2404</v>
      </c>
      <c r="C1464" s="49" t="s">
        <v>2403</v>
      </c>
      <c r="D1464" s="26" t="s">
        <v>2404</v>
      </c>
      <c r="E1464" s="37">
        <v>0</v>
      </c>
      <c r="F1464" s="30">
        <f>IF(COUNTIF(Tableau8[Exclus], C1464) &gt; 0, 1, 0)</f>
        <v>0</v>
      </c>
      <c r="G1464" s="47"/>
      <c r="H1464" s="47" t="str">
        <f t="shared" si="44"/>
        <v>NACE 2008 existant</v>
      </c>
      <c r="I1464" s="47" t="str">
        <f t="shared" si="45"/>
        <v>Nace 2025 existant</v>
      </c>
      <c r="J1464" s="25" t="s">
        <v>3</v>
      </c>
      <c r="K1464" s="25"/>
      <c r="L1464" s="25"/>
      <c r="M1464" s="26"/>
    </row>
    <row r="1465" spans="1:13" ht="25.5" x14ac:dyDescent="0.2">
      <c r="A1465" s="49" t="s">
        <v>2407</v>
      </c>
      <c r="B1465" s="26" t="s">
        <v>2408</v>
      </c>
      <c r="C1465" s="49" t="s">
        <v>2405</v>
      </c>
      <c r="D1465" s="26" t="s">
        <v>2406</v>
      </c>
      <c r="E1465" s="37">
        <v>0</v>
      </c>
      <c r="F1465" s="30">
        <f>IF(COUNTIF(Tableau8[Exclus], C1465) &gt; 0, 1, 0)</f>
        <v>0</v>
      </c>
      <c r="G1465" s="47"/>
      <c r="H1465" s="47" t="str">
        <f t="shared" si="44"/>
        <v>Non 2008</v>
      </c>
      <c r="I1465" s="47" t="str">
        <f t="shared" si="45"/>
        <v>Non 2025</v>
      </c>
      <c r="J1465" s="25" t="s">
        <v>3</v>
      </c>
      <c r="K1465" s="25"/>
      <c r="L1465" s="25"/>
      <c r="M1465" s="44" t="s">
        <v>2994</v>
      </c>
    </row>
    <row r="1466" spans="1:13" ht="38.25" x14ac:dyDescent="0.2">
      <c r="A1466" s="49" t="s">
        <v>2407</v>
      </c>
      <c r="B1466" s="26" t="s">
        <v>2408</v>
      </c>
      <c r="C1466" s="49" t="s">
        <v>2409</v>
      </c>
      <c r="D1466" s="26" t="s">
        <v>2410</v>
      </c>
      <c r="E1466" s="37">
        <v>0</v>
      </c>
      <c r="F1466" s="30">
        <f>IF(COUNTIF(Tableau8[Exclus], C1466) &gt; 0, 1, 0)</f>
        <v>1</v>
      </c>
      <c r="G1466" s="75" t="str">
        <f>'NACE_ 2008 Exclus'!D356</f>
        <v>Exclus suite au Décret SESAM si plus de 5 ETP occupés</v>
      </c>
      <c r="H1466" s="47" t="str">
        <f t="shared" si="44"/>
        <v>Non 2008</v>
      </c>
      <c r="I1466" s="47" t="str">
        <f t="shared" si="45"/>
        <v>Non 2025</v>
      </c>
      <c r="J1466" s="25" t="s">
        <v>3</v>
      </c>
      <c r="K1466" s="25"/>
      <c r="L1466" s="25"/>
      <c r="M1466" s="26" t="s">
        <v>3002</v>
      </c>
    </row>
    <row r="1467" spans="1:13" ht="25.5" x14ac:dyDescent="0.2">
      <c r="A1467" s="49" t="s">
        <v>2411</v>
      </c>
      <c r="B1467" s="26" t="s">
        <v>2528</v>
      </c>
      <c r="C1467" s="49" t="s">
        <v>2411</v>
      </c>
      <c r="D1467" s="26" t="s">
        <v>2412</v>
      </c>
      <c r="E1467" s="37">
        <v>1</v>
      </c>
      <c r="F1467" s="30">
        <f>IF(COUNTIF(Tableau8[Exclus], C1467) &gt; 0, 1, 0)</f>
        <v>1</v>
      </c>
      <c r="G1467" s="75" t="str">
        <f>'NACE_ 2008 Exclus'!D357</f>
        <v>Exclus suite au Décret SESAM si plus de 5 ETP occupés</v>
      </c>
      <c r="H1467" s="47" t="str">
        <f t="shared" si="44"/>
        <v>NACE 2008 existant</v>
      </c>
      <c r="I1467" s="47" t="str">
        <f t="shared" si="45"/>
        <v>Nace 2025 existant</v>
      </c>
      <c r="J1467" s="25" t="s">
        <v>3</v>
      </c>
      <c r="K1467" s="25"/>
      <c r="L1467" s="25"/>
      <c r="M1467" s="26"/>
    </row>
    <row r="1468" spans="1:13" ht="38.25" x14ac:dyDescent="0.2">
      <c r="A1468" s="49" t="s">
        <v>2413</v>
      </c>
      <c r="B1468" s="26" t="s">
        <v>2529</v>
      </c>
      <c r="C1468" s="49" t="s">
        <v>2413</v>
      </c>
      <c r="D1468" s="26" t="s">
        <v>2414</v>
      </c>
      <c r="E1468" s="37">
        <v>1</v>
      </c>
      <c r="F1468" s="30">
        <f>IF(COUNTIF(Tableau8[Exclus], C1468) &gt; 0, 1, 0)</f>
        <v>1</v>
      </c>
      <c r="G1468" s="75" t="str">
        <f>'NACE_ 2008 Exclus'!D358</f>
        <v>Exclus suite au Décret SESAM si plus de 5 ETP occupés</v>
      </c>
      <c r="H1468" s="47" t="str">
        <f t="shared" si="44"/>
        <v>NACE 2008 existant</v>
      </c>
      <c r="I1468" s="47" t="str">
        <f t="shared" si="45"/>
        <v>Nace 2025 existant</v>
      </c>
      <c r="J1468" s="25" t="s">
        <v>3</v>
      </c>
      <c r="K1468" s="25"/>
      <c r="L1468" s="25"/>
      <c r="M1468" s="26"/>
    </row>
    <row r="1469" spans="1:13" ht="25.5" x14ac:dyDescent="0.2">
      <c r="A1469" s="49" t="s">
        <v>2415</v>
      </c>
      <c r="B1469" s="26" t="s">
        <v>2530</v>
      </c>
      <c r="C1469" s="49" t="s">
        <v>2415</v>
      </c>
      <c r="D1469" s="26" t="s">
        <v>2416</v>
      </c>
      <c r="E1469" s="37">
        <v>1</v>
      </c>
      <c r="F1469" s="30">
        <f>IF(COUNTIF(Tableau8[Exclus], C1469) &gt; 0, 1, 0)</f>
        <v>1</v>
      </c>
      <c r="G1469" s="75" t="str">
        <f>'NACE_ 2008 Exclus'!D359</f>
        <v>Exclus suite au Décret SESAM si plus de 5 ETP occupés</v>
      </c>
      <c r="H1469" s="47" t="str">
        <f t="shared" si="44"/>
        <v>NACE 2008 existant</v>
      </c>
      <c r="I1469" s="47" t="str">
        <f t="shared" si="45"/>
        <v>Nace 2025 existant</v>
      </c>
      <c r="J1469" s="25" t="s">
        <v>3</v>
      </c>
      <c r="K1469" s="25"/>
      <c r="L1469" s="25"/>
      <c r="M1469" s="26"/>
    </row>
    <row r="1470" spans="1:13" ht="25.5" x14ac:dyDescent="0.2">
      <c r="A1470" s="49" t="s">
        <v>2417</v>
      </c>
      <c r="B1470" s="26" t="s">
        <v>2531</v>
      </c>
      <c r="C1470" s="49" t="s">
        <v>2417</v>
      </c>
      <c r="D1470" s="26" t="s">
        <v>2418</v>
      </c>
      <c r="E1470" s="37">
        <v>0</v>
      </c>
      <c r="F1470" s="30">
        <f>IF(COUNTIF(Tableau8[Exclus], C1470) &gt; 0, 1, 0)</f>
        <v>0</v>
      </c>
      <c r="G1470" s="47"/>
      <c r="H1470" s="47" t="str">
        <f t="shared" si="44"/>
        <v>NACE 2008 existant</v>
      </c>
      <c r="I1470" s="47" t="str">
        <f t="shared" si="45"/>
        <v>Nace 2025 existant</v>
      </c>
      <c r="J1470" s="25" t="s">
        <v>3</v>
      </c>
      <c r="K1470" s="25"/>
      <c r="L1470" s="25"/>
      <c r="M1470" s="26"/>
    </row>
    <row r="1471" spans="1:13" ht="25.5" x14ac:dyDescent="0.2">
      <c r="A1471" s="49" t="s">
        <v>2419</v>
      </c>
      <c r="B1471" s="26" t="s">
        <v>2532</v>
      </c>
      <c r="C1471" s="49" t="s">
        <v>2419</v>
      </c>
      <c r="D1471" s="26" t="s">
        <v>2420</v>
      </c>
      <c r="E1471" s="37">
        <v>1</v>
      </c>
      <c r="F1471" s="30">
        <f>IF(COUNTIF(Tableau8[Exclus], C1471) &gt; 0, 1, 0)</f>
        <v>1</v>
      </c>
      <c r="G1471" s="75" t="str">
        <f>'NACE_ 2008 Exclus'!D360</f>
        <v>Exclus suite au Décret SESAM si plus de 5 ETP occupés</v>
      </c>
      <c r="H1471" s="47" t="str">
        <f t="shared" si="44"/>
        <v>NACE 2008 existant</v>
      </c>
      <c r="I1471" s="47" t="str">
        <f t="shared" si="45"/>
        <v>Nace 2025 existant</v>
      </c>
      <c r="J1471" s="25" t="s">
        <v>3</v>
      </c>
      <c r="K1471" s="25"/>
      <c r="L1471" s="25"/>
      <c r="M1471" s="26"/>
    </row>
    <row r="1472" spans="1:13" ht="25.5" x14ac:dyDescent="0.2">
      <c r="A1472" s="49" t="s">
        <v>2421</v>
      </c>
      <c r="B1472" s="26" t="s">
        <v>2533</v>
      </c>
      <c r="C1472" s="49" t="s">
        <v>2421</v>
      </c>
      <c r="D1472" s="26" t="s">
        <v>2422</v>
      </c>
      <c r="E1472" s="37">
        <v>1</v>
      </c>
      <c r="F1472" s="30">
        <f>IF(COUNTIF(Tableau8[Exclus], C1472) &gt; 0, 1, 0)</f>
        <v>1</v>
      </c>
      <c r="G1472" s="75" t="str">
        <f>'NACE_ 2008 Exclus'!D361</f>
        <v>Exclus suite au Décret SESAM si plus de 5 ETP occupés</v>
      </c>
      <c r="H1472" s="47" t="str">
        <f t="shared" si="44"/>
        <v>NACE 2008 existant</v>
      </c>
      <c r="I1472" s="47" t="str">
        <f t="shared" si="45"/>
        <v>Nace 2025 existant</v>
      </c>
      <c r="J1472" s="25" t="s">
        <v>3</v>
      </c>
      <c r="K1472" s="25"/>
      <c r="L1472" s="25"/>
      <c r="M1472" s="26"/>
    </row>
    <row r="1473" spans="1:13" ht="38.25" x14ac:dyDescent="0.2">
      <c r="A1473" s="49" t="s">
        <v>956</v>
      </c>
      <c r="B1473" s="26" t="s">
        <v>957</v>
      </c>
      <c r="C1473" s="49" t="s">
        <v>954</v>
      </c>
      <c r="D1473" s="26" t="s">
        <v>955</v>
      </c>
      <c r="E1473" s="37">
        <v>0</v>
      </c>
      <c r="F1473" s="30">
        <f>IF(COUNTIF(Tableau8[Exclus], C1473) &gt; 0, 1, 0)</f>
        <v>1</v>
      </c>
      <c r="G1473" s="75" t="str">
        <f>'NACE_ 2008 Exclus'!D77</f>
        <v>Exclus suite au Décret SESAM si plus de 5 ETP occupés</v>
      </c>
      <c r="H1473" s="47" t="str">
        <f t="shared" si="44"/>
        <v>Non 2008</v>
      </c>
      <c r="I1473" s="47" t="str">
        <f t="shared" si="45"/>
        <v>Non 2025</v>
      </c>
      <c r="J1473" s="25" t="s">
        <v>3</v>
      </c>
      <c r="K1473" s="25"/>
      <c r="L1473" s="25"/>
      <c r="M1473" s="26" t="s">
        <v>2999</v>
      </c>
    </row>
    <row r="1474" spans="1:13" ht="38.25" x14ac:dyDescent="0.2">
      <c r="A1474" s="49" t="s">
        <v>960</v>
      </c>
      <c r="B1474" s="26" t="s">
        <v>961</v>
      </c>
      <c r="C1474" s="49" t="s">
        <v>958</v>
      </c>
      <c r="D1474" s="26" t="s">
        <v>959</v>
      </c>
      <c r="E1474" s="37">
        <v>0</v>
      </c>
      <c r="F1474" s="30">
        <f>IF(COUNTIF(Tableau8[Exclus], C1474) &gt; 0, 1, 0)</f>
        <v>1</v>
      </c>
      <c r="G1474" s="75" t="str">
        <f>'NACE_ 2008 Exclus'!D78</f>
        <v>Exclus suite au Décret SESAM si plus de 5 ETP occupés</v>
      </c>
      <c r="H1474" s="47" t="str">
        <f t="shared" ref="H1474:H1502" si="46">IF(COUNTIF($C$1:$C$2000,A1474)&gt;0,"NACE 2008 existant","Non 2008")</f>
        <v>Non 2008</v>
      </c>
      <c r="I1474" s="47" t="str">
        <f t="shared" ref="I1474:I1502" si="47">IF(COUNTIF($A$1:$A$2000,$C1474)&gt;0,"Nace 2025 existant","Non 2025")</f>
        <v>Non 2025</v>
      </c>
      <c r="J1474" s="25" t="s">
        <v>3</v>
      </c>
      <c r="K1474" s="25"/>
      <c r="L1474" s="25"/>
      <c r="M1474" s="26" t="s">
        <v>2999</v>
      </c>
    </row>
    <row r="1475" spans="1:13" ht="38.25" x14ac:dyDescent="0.2">
      <c r="A1475" s="49" t="s">
        <v>964</v>
      </c>
      <c r="B1475" s="26" t="s">
        <v>965</v>
      </c>
      <c r="C1475" s="49" t="s">
        <v>962</v>
      </c>
      <c r="D1475" s="26" t="s">
        <v>963</v>
      </c>
      <c r="E1475" s="37">
        <v>0</v>
      </c>
      <c r="F1475" s="30">
        <f>IF(COUNTIF(Tableau8[Exclus], C1475) &gt; 0, 1, 0)</f>
        <v>1</v>
      </c>
      <c r="G1475" s="75" t="str">
        <f>'NACE_ 2008 Exclus'!D79</f>
        <v>Exclus suite au Décret SESAM si plus de 5 ETP occupés</v>
      </c>
      <c r="H1475" s="47" t="str">
        <f t="shared" si="46"/>
        <v>Non 2008</v>
      </c>
      <c r="I1475" s="47" t="str">
        <f t="shared" si="47"/>
        <v>Non 2025</v>
      </c>
      <c r="J1475" s="25" t="s">
        <v>3</v>
      </c>
      <c r="K1475" s="25"/>
      <c r="L1475" s="25"/>
      <c r="M1475" s="26" t="s">
        <v>2999</v>
      </c>
    </row>
    <row r="1476" spans="1:13" ht="38.25" x14ac:dyDescent="0.2">
      <c r="A1476" s="49" t="s">
        <v>968</v>
      </c>
      <c r="B1476" s="26" t="s">
        <v>969</v>
      </c>
      <c r="C1476" s="49" t="s">
        <v>966</v>
      </c>
      <c r="D1476" s="26" t="s">
        <v>967</v>
      </c>
      <c r="E1476" s="37">
        <v>0</v>
      </c>
      <c r="F1476" s="30">
        <f>IF(COUNTIF(Tableau8[Exclus], C1476) &gt; 0, 1, 0)</f>
        <v>1</v>
      </c>
      <c r="G1476" s="75" t="str">
        <f>'NACE_ 2008 Exclus'!D80</f>
        <v>Exclus suite au Décret SESAM si plus de 5 ETP occupés</v>
      </c>
      <c r="H1476" s="47" t="str">
        <f t="shared" si="46"/>
        <v>Non 2008</v>
      </c>
      <c r="I1476" s="47" t="str">
        <f t="shared" si="47"/>
        <v>Non 2025</v>
      </c>
      <c r="J1476" s="25" t="s">
        <v>3</v>
      </c>
      <c r="K1476" s="25"/>
      <c r="L1476" s="25"/>
      <c r="M1476" s="26" t="s">
        <v>2999</v>
      </c>
    </row>
    <row r="1477" spans="1:13" ht="38.25" x14ac:dyDescent="0.2">
      <c r="A1477" s="49" t="s">
        <v>972</v>
      </c>
      <c r="B1477" s="26" t="s">
        <v>971</v>
      </c>
      <c r="C1477" s="49" t="s">
        <v>970</v>
      </c>
      <c r="D1477" s="26" t="s">
        <v>971</v>
      </c>
      <c r="E1477" s="37">
        <v>0</v>
      </c>
      <c r="F1477" s="30">
        <f>IF(COUNTIF(Tableau8[Exclus], C1477) &gt; 0, 1, 0)</f>
        <v>1</v>
      </c>
      <c r="G1477" s="75" t="str">
        <f>'NACE_ 2008 Exclus'!D81</f>
        <v>Exclus suite au Décret SESAM si plus de 5 ETP occupés</v>
      </c>
      <c r="H1477" s="47" t="str">
        <f t="shared" si="46"/>
        <v>Non 2008</v>
      </c>
      <c r="I1477" s="47" t="str">
        <f t="shared" si="47"/>
        <v>Non 2025</v>
      </c>
      <c r="J1477" s="25" t="s">
        <v>3</v>
      </c>
      <c r="K1477" s="25"/>
      <c r="L1477" s="25"/>
      <c r="M1477" s="26" t="s">
        <v>2999</v>
      </c>
    </row>
    <row r="1478" spans="1:13" ht="38.25" x14ac:dyDescent="0.2">
      <c r="A1478" s="49" t="s">
        <v>975</v>
      </c>
      <c r="B1478" s="26" t="s">
        <v>974</v>
      </c>
      <c r="C1478" s="49" t="s">
        <v>973</v>
      </c>
      <c r="D1478" s="26" t="s">
        <v>974</v>
      </c>
      <c r="E1478" s="37">
        <v>0</v>
      </c>
      <c r="F1478" s="30">
        <f>IF(COUNTIF(Tableau8[Exclus], C1478) &gt; 0, 1, 0)</f>
        <v>1</v>
      </c>
      <c r="G1478" s="75" t="str">
        <f>'NACE_ 2008 Exclus'!D82</f>
        <v>Exclus suite au Décret SESAM si plus de 5 ETP occupés</v>
      </c>
      <c r="H1478" s="47" t="str">
        <f t="shared" si="46"/>
        <v>Non 2008</v>
      </c>
      <c r="I1478" s="47" t="str">
        <f t="shared" si="47"/>
        <v>Non 2025</v>
      </c>
      <c r="J1478" s="25" t="s">
        <v>3</v>
      </c>
      <c r="K1478" s="25"/>
      <c r="L1478" s="25"/>
      <c r="M1478" s="26" t="s">
        <v>2999</v>
      </c>
    </row>
    <row r="1479" spans="1:13" ht="38.25" x14ac:dyDescent="0.2">
      <c r="A1479" s="49" t="s">
        <v>978</v>
      </c>
      <c r="B1479" s="26" t="s">
        <v>977</v>
      </c>
      <c r="C1479" s="49" t="s">
        <v>976</v>
      </c>
      <c r="D1479" s="26" t="s">
        <v>977</v>
      </c>
      <c r="E1479" s="37">
        <v>0</v>
      </c>
      <c r="F1479" s="30">
        <f>IF(COUNTIF(Tableau8[Exclus], C1479) &gt; 0, 1, 0)</f>
        <v>1</v>
      </c>
      <c r="G1479" s="75" t="str">
        <f>'NACE_ 2008 Exclus'!D83</f>
        <v>Exclus suite au Décret SESAM si plus de 5 ETP occupés</v>
      </c>
      <c r="H1479" s="47" t="str">
        <f t="shared" si="46"/>
        <v>Non 2008</v>
      </c>
      <c r="I1479" s="47" t="str">
        <f t="shared" si="47"/>
        <v>Non 2025</v>
      </c>
      <c r="J1479" s="25" t="s">
        <v>3</v>
      </c>
      <c r="K1479" s="25"/>
      <c r="L1479" s="25"/>
      <c r="M1479" s="26" t="s">
        <v>2999</v>
      </c>
    </row>
    <row r="1480" spans="1:13" ht="38.25" x14ac:dyDescent="0.2">
      <c r="A1480" s="49" t="s">
        <v>995</v>
      </c>
      <c r="B1480" s="26" t="s">
        <v>996</v>
      </c>
      <c r="C1480" s="49" t="s">
        <v>991</v>
      </c>
      <c r="D1480" s="26" t="s">
        <v>992</v>
      </c>
      <c r="E1480" s="25">
        <v>0</v>
      </c>
      <c r="F1480" s="30">
        <f>IF(COUNTIF(Tableau8[Exclus], C1480) &gt; 0, 1, 0)</f>
        <v>1</v>
      </c>
      <c r="G1480" s="75" t="str">
        <f>'NACE_ 2008 Exclus'!D87</f>
        <v>Exclus suite au Décret SESAM si plus de 5 ETP occupés</v>
      </c>
      <c r="H1480" s="47" t="str">
        <f t="shared" si="46"/>
        <v>Non 2008</v>
      </c>
      <c r="I1480" s="47" t="str">
        <f t="shared" si="47"/>
        <v>Non 2025</v>
      </c>
      <c r="J1480" s="25" t="s">
        <v>18</v>
      </c>
      <c r="K1480" s="25"/>
      <c r="L1480" s="25"/>
      <c r="M1480" s="25"/>
    </row>
    <row r="1481" spans="1:13" ht="51" x14ac:dyDescent="0.2">
      <c r="A1481" s="49" t="s">
        <v>1986</v>
      </c>
      <c r="B1481" s="26" t="s">
        <v>1987</v>
      </c>
      <c r="C1481" s="49" t="s">
        <v>1972</v>
      </c>
      <c r="D1481" s="26" t="s">
        <v>1973</v>
      </c>
      <c r="E1481" s="25">
        <v>0</v>
      </c>
      <c r="F1481" s="30">
        <f>IF(COUNTIF(Tableau8[Exclus], C1481) &gt; 0, 1, 0)</f>
        <v>0</v>
      </c>
      <c r="G1481" s="47"/>
      <c r="H1481" s="47" t="str">
        <f t="shared" si="46"/>
        <v>Non 2008</v>
      </c>
      <c r="I1481" s="47" t="str">
        <f t="shared" si="47"/>
        <v>Nace 2025 existant</v>
      </c>
      <c r="J1481" s="25" t="s">
        <v>18</v>
      </c>
      <c r="K1481" s="25"/>
      <c r="L1481" s="25"/>
      <c r="M1481" s="25"/>
    </row>
    <row r="1482" spans="1:13" ht="25.5" x14ac:dyDescent="0.2">
      <c r="A1482" s="49" t="s">
        <v>2425</v>
      </c>
      <c r="B1482" s="26" t="s">
        <v>2424</v>
      </c>
      <c r="C1482" s="49" t="s">
        <v>2423</v>
      </c>
      <c r="D1482" s="26" t="s">
        <v>2424</v>
      </c>
      <c r="E1482" s="37">
        <v>0</v>
      </c>
      <c r="F1482" s="30">
        <f>IF(COUNTIF(Tableau8[Exclus], C1482) &gt; 0, 1, 0)</f>
        <v>0</v>
      </c>
      <c r="G1482" s="47"/>
      <c r="H1482" s="47" t="str">
        <f t="shared" si="46"/>
        <v>Non 2008</v>
      </c>
      <c r="I1482" s="47" t="str">
        <f t="shared" si="47"/>
        <v>Non 2025</v>
      </c>
      <c r="J1482" s="25" t="s">
        <v>19</v>
      </c>
      <c r="K1482" s="25"/>
      <c r="L1482" s="25"/>
      <c r="M1482" s="44" t="s">
        <v>2994</v>
      </c>
    </row>
    <row r="1483" spans="1:13" ht="25.5" x14ac:dyDescent="0.2">
      <c r="A1483" s="49" t="s">
        <v>2428</v>
      </c>
      <c r="B1483" s="26" t="s">
        <v>2427</v>
      </c>
      <c r="C1483" s="49" t="s">
        <v>2426</v>
      </c>
      <c r="D1483" s="26" t="s">
        <v>2427</v>
      </c>
      <c r="E1483" s="37">
        <v>0</v>
      </c>
      <c r="F1483" s="30">
        <f>IF(COUNTIF(Tableau8[Exclus], C1483) &gt; 0, 1, 0)</f>
        <v>0</v>
      </c>
      <c r="G1483" s="47"/>
      <c r="H1483" s="47" t="str">
        <f t="shared" si="46"/>
        <v>Non 2008</v>
      </c>
      <c r="I1483" s="47" t="str">
        <f t="shared" si="47"/>
        <v>Non 2025</v>
      </c>
      <c r="J1483" s="25" t="s">
        <v>19</v>
      </c>
      <c r="K1483" s="25"/>
      <c r="L1483" s="25"/>
      <c r="M1483" s="44" t="s">
        <v>2994</v>
      </c>
    </row>
    <row r="1484" spans="1:13" ht="25.5" x14ac:dyDescent="0.2">
      <c r="A1484" s="49" t="s">
        <v>2431</v>
      </c>
      <c r="B1484" s="26" t="s">
        <v>2432</v>
      </c>
      <c r="C1484" s="49" t="s">
        <v>2429</v>
      </c>
      <c r="D1484" s="26" t="s">
        <v>2430</v>
      </c>
      <c r="E1484" s="37">
        <v>0</v>
      </c>
      <c r="F1484" s="30">
        <f>IF(COUNTIF(Tableau8[Exclus], C1484) &gt; 0, 1, 0)</f>
        <v>0</v>
      </c>
      <c r="G1484" s="47"/>
      <c r="H1484" s="47" t="str">
        <f t="shared" si="46"/>
        <v>Non 2008</v>
      </c>
      <c r="I1484" s="47" t="str">
        <f t="shared" si="47"/>
        <v>Non 2025</v>
      </c>
      <c r="J1484" s="25" t="s">
        <v>3</v>
      </c>
      <c r="K1484" s="25"/>
      <c r="L1484" s="25"/>
      <c r="M1484" s="44" t="s">
        <v>2994</v>
      </c>
    </row>
    <row r="1485" spans="1:13" ht="25.5" x14ac:dyDescent="0.2">
      <c r="A1485" s="49" t="s">
        <v>2435</v>
      </c>
      <c r="B1485" s="26" t="s">
        <v>2436</v>
      </c>
      <c r="C1485" s="49" t="s">
        <v>2433</v>
      </c>
      <c r="D1485" s="26" t="s">
        <v>2434</v>
      </c>
      <c r="E1485" s="37">
        <v>0</v>
      </c>
      <c r="F1485" s="30">
        <f>IF(COUNTIF(Tableau8[Exclus], C1485) &gt; 0, 1, 0)</f>
        <v>0</v>
      </c>
      <c r="G1485" s="47"/>
      <c r="H1485" s="47" t="str">
        <f t="shared" si="46"/>
        <v>Non 2008</v>
      </c>
      <c r="I1485" s="47" t="str">
        <f t="shared" si="47"/>
        <v>Non 2025</v>
      </c>
      <c r="J1485" s="25" t="s">
        <v>3</v>
      </c>
      <c r="K1485" s="25"/>
      <c r="L1485" s="25"/>
      <c r="M1485" s="44" t="s">
        <v>2994</v>
      </c>
    </row>
    <row r="1486" spans="1:13" ht="25.5" x14ac:dyDescent="0.2">
      <c r="A1486" s="49" t="s">
        <v>2445</v>
      </c>
      <c r="B1486" s="26" t="s">
        <v>2446</v>
      </c>
      <c r="C1486" s="49" t="s">
        <v>2443</v>
      </c>
      <c r="D1486" s="26" t="s">
        <v>2444</v>
      </c>
      <c r="E1486" s="37">
        <v>0</v>
      </c>
      <c r="F1486" s="30">
        <f>IF(COUNTIF(Tableau8[Exclus], C1486) &gt; 0, 1, 0)</f>
        <v>0</v>
      </c>
      <c r="G1486" s="47"/>
      <c r="H1486" s="47" t="str">
        <f t="shared" si="46"/>
        <v>Non 2008</v>
      </c>
      <c r="I1486" s="47" t="str">
        <f t="shared" si="47"/>
        <v>Non 2025</v>
      </c>
      <c r="J1486" s="25" t="s">
        <v>3</v>
      </c>
      <c r="K1486" s="25"/>
      <c r="L1486" s="25"/>
      <c r="M1486" s="44" t="s">
        <v>2994</v>
      </c>
    </row>
    <row r="1487" spans="1:13" ht="25.5" x14ac:dyDescent="0.2">
      <c r="A1487" s="49" t="s">
        <v>2439</v>
      </c>
      <c r="B1487" s="26" t="s">
        <v>2438</v>
      </c>
      <c r="C1487" s="49" t="s">
        <v>2437</v>
      </c>
      <c r="D1487" s="26" t="s">
        <v>2438</v>
      </c>
      <c r="E1487" s="37">
        <v>0</v>
      </c>
      <c r="F1487" s="30">
        <f>IF(COUNTIF(Tableau8[Exclus], C1487) &gt; 0, 1, 0)</f>
        <v>0</v>
      </c>
      <c r="G1487" s="47"/>
      <c r="H1487" s="47" t="str">
        <f t="shared" si="46"/>
        <v>Non 2008</v>
      </c>
      <c r="I1487" s="47" t="str">
        <f t="shared" si="47"/>
        <v>Non 2025</v>
      </c>
      <c r="J1487" s="25" t="s">
        <v>3</v>
      </c>
      <c r="K1487" s="25"/>
      <c r="L1487" s="25"/>
      <c r="M1487" s="44" t="s">
        <v>2994</v>
      </c>
    </row>
    <row r="1488" spans="1:13" ht="25.5" x14ac:dyDescent="0.2">
      <c r="A1488" s="49" t="s">
        <v>2442</v>
      </c>
      <c r="B1488" s="26" t="s">
        <v>2441</v>
      </c>
      <c r="C1488" s="49" t="s">
        <v>2440</v>
      </c>
      <c r="D1488" s="26" t="s">
        <v>2441</v>
      </c>
      <c r="E1488" s="37">
        <v>0</v>
      </c>
      <c r="F1488" s="30">
        <f>IF(COUNTIF(Tableau8[Exclus], C1488) &gt; 0, 1, 0)</f>
        <v>0</v>
      </c>
      <c r="G1488" s="47"/>
      <c r="H1488" s="47" t="str">
        <f t="shared" si="46"/>
        <v>Non 2008</v>
      </c>
      <c r="I1488" s="47" t="str">
        <f t="shared" si="47"/>
        <v>Non 2025</v>
      </c>
      <c r="J1488" s="25" t="s">
        <v>3</v>
      </c>
      <c r="K1488" s="25"/>
      <c r="L1488" s="25"/>
      <c r="M1488" s="44" t="s">
        <v>2994</v>
      </c>
    </row>
    <row r="1489" spans="1:13" ht="25.5" x14ac:dyDescent="0.2">
      <c r="A1489" s="49" t="s">
        <v>1988</v>
      </c>
      <c r="B1489" s="26" t="s">
        <v>1989</v>
      </c>
      <c r="C1489" s="49" t="s">
        <v>1972</v>
      </c>
      <c r="D1489" s="26" t="s">
        <v>1973</v>
      </c>
      <c r="E1489" s="25">
        <v>0</v>
      </c>
      <c r="F1489" s="30">
        <f>IF(COUNTIF(Tableau8[Exclus], C1489) &gt; 0, 1, 0)</f>
        <v>0</v>
      </c>
      <c r="G1489" s="47"/>
      <c r="H1489" s="47" t="str">
        <f t="shared" si="46"/>
        <v>Non 2008</v>
      </c>
      <c r="I1489" s="47" t="str">
        <f t="shared" si="47"/>
        <v>Nace 2025 existant</v>
      </c>
      <c r="J1489" s="25" t="s">
        <v>18</v>
      </c>
      <c r="K1489" s="25"/>
      <c r="L1489" s="25"/>
      <c r="M1489" s="25"/>
    </row>
    <row r="1490" spans="1:13" ht="25.5" x14ac:dyDescent="0.2">
      <c r="A1490" s="49" t="s">
        <v>1947</v>
      </c>
      <c r="B1490" s="26" t="s">
        <v>1948</v>
      </c>
      <c r="C1490" s="49" t="s">
        <v>1945</v>
      </c>
      <c r="D1490" s="26" t="s">
        <v>1946</v>
      </c>
      <c r="E1490" s="25">
        <v>0</v>
      </c>
      <c r="F1490" s="30">
        <f>IF(COUNTIF(Tableau8[Exclus], C1490) &gt; 0, 1, 0)</f>
        <v>0</v>
      </c>
      <c r="G1490" s="47"/>
      <c r="H1490" s="47" t="str">
        <f t="shared" si="46"/>
        <v>Non 2008</v>
      </c>
      <c r="I1490" s="47" t="str">
        <f t="shared" si="47"/>
        <v>Nace 2025 existant</v>
      </c>
      <c r="J1490" s="25" t="s">
        <v>18</v>
      </c>
      <c r="K1490" s="25"/>
      <c r="L1490" s="25"/>
      <c r="M1490" s="25"/>
    </row>
    <row r="1491" spans="1:13" ht="25.5" x14ac:dyDescent="0.2">
      <c r="A1491" s="49" t="s">
        <v>1947</v>
      </c>
      <c r="B1491" s="26" t="s">
        <v>1948</v>
      </c>
      <c r="C1491" s="49" t="s">
        <v>2234</v>
      </c>
      <c r="D1491" s="26" t="s">
        <v>2235</v>
      </c>
      <c r="E1491" s="25">
        <v>0</v>
      </c>
      <c r="F1491" s="30">
        <f>IF(COUNTIF(Tableau8[Exclus], C1491) &gt; 0, 1, 0)</f>
        <v>0</v>
      </c>
      <c r="G1491" s="47"/>
      <c r="H1491" s="47" t="str">
        <f t="shared" si="46"/>
        <v>Non 2008</v>
      </c>
      <c r="I1491" s="47" t="str">
        <f t="shared" si="47"/>
        <v>Nace 2025 existant</v>
      </c>
      <c r="J1491" s="25" t="s">
        <v>18</v>
      </c>
      <c r="K1491" s="25"/>
      <c r="L1491" s="25"/>
      <c r="M1491" s="25"/>
    </row>
    <row r="1492" spans="1:13" ht="25.5" x14ac:dyDescent="0.2">
      <c r="A1492" s="49" t="s">
        <v>1947</v>
      </c>
      <c r="B1492" s="26" t="s">
        <v>1948</v>
      </c>
      <c r="C1492" s="49" t="s">
        <v>2426</v>
      </c>
      <c r="D1492" s="26" t="s">
        <v>2427</v>
      </c>
      <c r="E1492" s="25">
        <v>0</v>
      </c>
      <c r="F1492" s="30">
        <f>IF(COUNTIF(Tableau8[Exclus], C1492) &gt; 0, 1, 0)</f>
        <v>0</v>
      </c>
      <c r="G1492" s="47"/>
      <c r="H1492" s="47" t="str">
        <f t="shared" si="46"/>
        <v>Non 2008</v>
      </c>
      <c r="I1492" s="47" t="str">
        <f t="shared" si="47"/>
        <v>Non 2025</v>
      </c>
      <c r="J1492" s="25" t="s">
        <v>18</v>
      </c>
      <c r="K1492" s="25"/>
      <c r="L1492" s="25"/>
      <c r="M1492" s="25"/>
    </row>
    <row r="1493" spans="1:13" ht="25.5" x14ac:dyDescent="0.2">
      <c r="A1493" s="49" t="s">
        <v>2449</v>
      </c>
      <c r="B1493" s="26" t="s">
        <v>2448</v>
      </c>
      <c r="C1493" s="49" t="s">
        <v>2447</v>
      </c>
      <c r="D1493" s="26" t="s">
        <v>2448</v>
      </c>
      <c r="E1493" s="37">
        <v>0</v>
      </c>
      <c r="F1493" s="30">
        <f>IF(COUNTIF(Tableau8[Exclus], C1493) &gt; 0, 1, 0)</f>
        <v>0</v>
      </c>
      <c r="G1493" s="47"/>
      <c r="H1493" s="47" t="str">
        <f t="shared" si="46"/>
        <v>Non 2008</v>
      </c>
      <c r="I1493" s="47" t="str">
        <f t="shared" si="47"/>
        <v>Non 2025</v>
      </c>
      <c r="J1493" s="25" t="s">
        <v>3</v>
      </c>
      <c r="K1493" s="25"/>
      <c r="L1493" s="25"/>
      <c r="M1493" s="44" t="s">
        <v>2994</v>
      </c>
    </row>
    <row r="1494" spans="1:13" ht="25.5" x14ac:dyDescent="0.2">
      <c r="A1494" s="49" t="s">
        <v>2452</v>
      </c>
      <c r="B1494" s="26" t="s">
        <v>2451</v>
      </c>
      <c r="C1494" s="49" t="s">
        <v>2450</v>
      </c>
      <c r="D1494" s="26" t="s">
        <v>2451</v>
      </c>
      <c r="E1494" s="37">
        <v>0</v>
      </c>
      <c r="F1494" s="30">
        <f>IF(COUNTIF(Tableau8[Exclus], C1494) &gt; 0, 1, 0)</f>
        <v>0</v>
      </c>
      <c r="G1494" s="47"/>
      <c r="H1494" s="47" t="str">
        <f t="shared" si="46"/>
        <v>Non 2008</v>
      </c>
      <c r="I1494" s="47" t="str">
        <f t="shared" si="47"/>
        <v>Non 2025</v>
      </c>
      <c r="J1494" s="25" t="s">
        <v>3</v>
      </c>
      <c r="K1494" s="25"/>
      <c r="L1494" s="25"/>
      <c r="M1494" s="44" t="s">
        <v>2994</v>
      </c>
    </row>
    <row r="1495" spans="1:13" ht="25.5" x14ac:dyDescent="0.2">
      <c r="A1495" s="49" t="s">
        <v>2455</v>
      </c>
      <c r="B1495" s="26" t="s">
        <v>2456</v>
      </c>
      <c r="C1495" s="49" t="s">
        <v>2453</v>
      </c>
      <c r="D1495" s="26" t="s">
        <v>2454</v>
      </c>
      <c r="E1495" s="37">
        <v>0</v>
      </c>
      <c r="F1495" s="30">
        <f>IF(COUNTIF(Tableau8[Exclus], C1495) &gt; 0, 1, 0)</f>
        <v>0</v>
      </c>
      <c r="G1495" s="47"/>
      <c r="H1495" s="47" t="str">
        <f t="shared" si="46"/>
        <v>Non 2008</v>
      </c>
      <c r="I1495" s="47" t="str">
        <f t="shared" si="47"/>
        <v>Non 2025</v>
      </c>
      <c r="J1495" s="25" t="s">
        <v>3</v>
      </c>
      <c r="K1495" s="25"/>
      <c r="L1495" s="25"/>
      <c r="M1495" s="44" t="s">
        <v>2994</v>
      </c>
    </row>
    <row r="1496" spans="1:13" ht="25.5" x14ac:dyDescent="0.2">
      <c r="A1496" s="49" t="s">
        <v>2459</v>
      </c>
      <c r="B1496" s="26" t="s">
        <v>2458</v>
      </c>
      <c r="C1496" s="49" t="s">
        <v>2457</v>
      </c>
      <c r="D1496" s="26" t="s">
        <v>2458</v>
      </c>
      <c r="E1496" s="37">
        <v>0</v>
      </c>
      <c r="F1496" s="30">
        <f>IF(COUNTIF(Tableau8[Exclus], C1496) &gt; 0, 1, 0)</f>
        <v>0</v>
      </c>
      <c r="G1496" s="47"/>
      <c r="H1496" s="47" t="str">
        <f t="shared" si="46"/>
        <v>Non 2008</v>
      </c>
      <c r="I1496" s="47" t="str">
        <f t="shared" si="47"/>
        <v>Non 2025</v>
      </c>
      <c r="J1496" s="25" t="s">
        <v>3</v>
      </c>
      <c r="K1496" s="25"/>
      <c r="L1496" s="25"/>
      <c r="M1496" s="44" t="s">
        <v>2994</v>
      </c>
    </row>
    <row r="1497" spans="1:13" ht="25.5" x14ac:dyDescent="0.2">
      <c r="A1497" s="49" t="s">
        <v>2462</v>
      </c>
      <c r="B1497" s="26" t="s">
        <v>2461</v>
      </c>
      <c r="C1497" s="49" t="s">
        <v>2460</v>
      </c>
      <c r="D1497" s="26" t="s">
        <v>2461</v>
      </c>
      <c r="E1497" s="37">
        <v>0</v>
      </c>
      <c r="F1497" s="30">
        <f>IF(COUNTIF(Tableau8[Exclus], C1497) &gt; 0, 1, 0)</f>
        <v>0</v>
      </c>
      <c r="G1497" s="47"/>
      <c r="H1497" s="47" t="str">
        <f t="shared" si="46"/>
        <v>Non 2008</v>
      </c>
      <c r="I1497" s="47" t="str">
        <f t="shared" si="47"/>
        <v>Non 2025</v>
      </c>
      <c r="J1497" s="25" t="s">
        <v>3</v>
      </c>
      <c r="K1497" s="25"/>
      <c r="L1497" s="25"/>
      <c r="M1497" s="44" t="s">
        <v>2994</v>
      </c>
    </row>
    <row r="1498" spans="1:13" ht="25.5" x14ac:dyDescent="0.2">
      <c r="A1498" s="49" t="s">
        <v>2465</v>
      </c>
      <c r="B1498" s="26" t="s">
        <v>2464</v>
      </c>
      <c r="C1498" s="49" t="s">
        <v>2463</v>
      </c>
      <c r="D1498" s="26" t="s">
        <v>2464</v>
      </c>
      <c r="E1498" s="37">
        <v>0</v>
      </c>
      <c r="F1498" s="30">
        <f>IF(COUNTIF(Tableau8[Exclus], C1498) &gt; 0, 1, 0)</f>
        <v>0</v>
      </c>
      <c r="G1498" s="47"/>
      <c r="H1498" s="47" t="str">
        <f t="shared" si="46"/>
        <v>Non 2008</v>
      </c>
      <c r="I1498" s="47" t="str">
        <f t="shared" si="47"/>
        <v>Non 2025</v>
      </c>
      <c r="J1498" s="25" t="s">
        <v>3</v>
      </c>
      <c r="K1498" s="25"/>
      <c r="L1498" s="25"/>
      <c r="M1498" s="44" t="s">
        <v>2994</v>
      </c>
    </row>
    <row r="1499" spans="1:13" ht="25.5" x14ac:dyDescent="0.2">
      <c r="A1499" s="49" t="s">
        <v>2466</v>
      </c>
      <c r="B1499" s="26" t="s">
        <v>2467</v>
      </c>
      <c r="C1499" s="49" t="s">
        <v>2466</v>
      </c>
      <c r="D1499" s="26" t="s">
        <v>2467</v>
      </c>
      <c r="E1499" s="37">
        <v>0</v>
      </c>
      <c r="F1499" s="30">
        <f>IF(COUNTIF(Tableau8[Exclus], C1499) &gt; 0, 1, 0)</f>
        <v>0</v>
      </c>
      <c r="G1499" s="47"/>
      <c r="H1499" s="47" t="str">
        <f t="shared" si="46"/>
        <v>NACE 2008 existant</v>
      </c>
      <c r="I1499" s="47" t="str">
        <f t="shared" si="47"/>
        <v>Nace 2025 existant</v>
      </c>
      <c r="J1499" s="25" t="s">
        <v>3</v>
      </c>
      <c r="K1499" s="25"/>
      <c r="L1499" s="25"/>
      <c r="M1499" s="26"/>
    </row>
    <row r="1500" spans="1:13" ht="38.25" x14ac:dyDescent="0.2">
      <c r="A1500" s="49" t="s">
        <v>2468</v>
      </c>
      <c r="B1500" s="26" t="s">
        <v>2469</v>
      </c>
      <c r="C1500" s="49" t="s">
        <v>2468</v>
      </c>
      <c r="D1500" s="26" t="s">
        <v>2469</v>
      </c>
      <c r="E1500" s="37">
        <v>0</v>
      </c>
      <c r="F1500" s="30">
        <f>IF(COUNTIF(Tableau8[Exclus], C1500) &gt; 0, 1, 0)</f>
        <v>0</v>
      </c>
      <c r="G1500" s="47"/>
      <c r="H1500" s="47" t="str">
        <f t="shared" si="46"/>
        <v>NACE 2008 existant</v>
      </c>
      <c r="I1500" s="47" t="str">
        <f t="shared" si="47"/>
        <v>Nace 2025 existant</v>
      </c>
      <c r="J1500" s="25" t="s">
        <v>3</v>
      </c>
      <c r="K1500" s="25"/>
      <c r="L1500" s="25"/>
      <c r="M1500" s="26"/>
    </row>
    <row r="1501" spans="1:13" ht="38.25" x14ac:dyDescent="0.2">
      <c r="A1501" s="49" t="s">
        <v>2470</v>
      </c>
      <c r="B1501" s="26" t="s">
        <v>2471</v>
      </c>
      <c r="C1501" s="49" t="s">
        <v>2470</v>
      </c>
      <c r="D1501" s="26" t="s">
        <v>2471</v>
      </c>
      <c r="E1501" s="37">
        <v>0</v>
      </c>
      <c r="F1501" s="30">
        <f>IF(COUNTIF(Tableau8[Exclus], C1501) &gt; 0, 1, 0)</f>
        <v>0</v>
      </c>
      <c r="G1501" s="47"/>
      <c r="H1501" s="47" t="str">
        <f t="shared" si="46"/>
        <v>NACE 2008 existant</v>
      </c>
      <c r="I1501" s="47" t="str">
        <f t="shared" si="47"/>
        <v>Nace 2025 existant</v>
      </c>
      <c r="J1501" s="25" t="s">
        <v>3</v>
      </c>
      <c r="K1501" s="25"/>
      <c r="L1501" s="25"/>
      <c r="M1501" s="26"/>
    </row>
    <row r="1502" spans="1:13" ht="25.5" x14ac:dyDescent="0.2">
      <c r="A1502" s="49" t="s">
        <v>2472</v>
      </c>
      <c r="B1502" s="26" t="s">
        <v>2473</v>
      </c>
      <c r="C1502" s="49" t="s">
        <v>2472</v>
      </c>
      <c r="D1502" s="26" t="s">
        <v>2473</v>
      </c>
      <c r="E1502" s="37">
        <v>0</v>
      </c>
      <c r="F1502" s="30">
        <f>IF(COUNTIF(Tableau8[Exclus], C1502) &gt; 0, 1, 0)</f>
        <v>0</v>
      </c>
      <c r="G1502" s="47"/>
      <c r="H1502" s="47" t="str">
        <f t="shared" si="46"/>
        <v>NACE 2008 existant</v>
      </c>
      <c r="I1502" s="47" t="str">
        <f t="shared" si="47"/>
        <v>Nace 2025 existant</v>
      </c>
      <c r="J1502" s="25" t="s">
        <v>3</v>
      </c>
      <c r="K1502" s="25"/>
      <c r="L1502" s="25"/>
      <c r="M1502" s="26"/>
    </row>
  </sheetData>
  <autoFilter ref="A1:M1502" xr:uid="{00000000-0001-0000-0000-000000000000}"/>
  <phoneticPr fontId="17" type="noConversion"/>
  <conditionalFormatting sqref="F2:F1502">
    <cfRule type="expression" dxfId="9" priority="2">
      <formula>$E2=$F2</formula>
    </cfRule>
    <cfRule type="expression" dxfId="8" priority="3">
      <formula>$E2&lt;&gt;$F2</formula>
    </cfRule>
  </conditionalFormatting>
  <conditionalFormatting sqref="H2:H1502">
    <cfRule type="containsText" dxfId="7" priority="1" operator="containsText" text="NACE 2008 existant">
      <formula>NOT(ISERROR(SEARCH("NACE 2008 existant",H2)))</formula>
    </cfRule>
    <cfRule type="containsText" dxfId="6" priority="4" operator="containsText" text="Non 2008">
      <formula>NOT(ISERROR(SEARCH("Non 2008",H2)))</formula>
    </cfRule>
  </conditionalFormatting>
  <conditionalFormatting sqref="I2:I1502">
    <cfRule type="containsText" dxfId="5" priority="5" operator="containsText" text="Nace 2025 existanT">
      <formula>NOT(ISERROR(SEARCH("Nace 2025 existanT",I2)))</formula>
    </cfRule>
    <cfRule type="containsText" dxfId="4" priority="6" operator="containsText" text="NON 2025">
      <formula>NOT(ISERROR(SEARCH("NON 2025",I2)))</formula>
    </cfRule>
  </conditionalFormatting>
  <conditionalFormatting sqref="K2:K1502">
    <cfRule type="expression" dxfId="3" priority="8">
      <formula>$A2=$C2</formula>
    </cfRule>
  </conditionalFormatting>
  <conditionalFormatting sqref="L2:L1502">
    <cfRule type="expression" dxfId="2" priority="7">
      <formula>$B2=$D2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DF8C-F4A2-432A-8BBC-F76B95A8624C}">
  <sheetPr codeName="Feuil3"/>
  <dimension ref="A1:D47"/>
  <sheetViews>
    <sheetView topLeftCell="A25" workbookViewId="0">
      <selection activeCell="D3" sqref="D3"/>
    </sheetView>
  </sheetViews>
  <sheetFormatPr baseColWidth="10" defaultColWidth="9.140625" defaultRowHeight="12.75" x14ac:dyDescent="0.2"/>
  <cols>
    <col min="1" max="1" width="144.42578125" style="1" customWidth="1"/>
    <col min="2" max="3" width="9.140625" style="1"/>
    <col min="4" max="4" width="17.42578125" style="1" customWidth="1"/>
    <col min="5" max="16384" width="9.140625" style="1"/>
  </cols>
  <sheetData>
    <row r="1" spans="1:4" ht="12" customHeight="1" x14ac:dyDescent="0.2">
      <c r="A1" s="2" t="s">
        <v>2495</v>
      </c>
    </row>
    <row r="2" spans="1:4" ht="12" customHeight="1" x14ac:dyDescent="0.2">
      <c r="A2" s="3"/>
      <c r="D2" s="35" t="s">
        <v>2991</v>
      </c>
    </row>
    <row r="3" spans="1:4" ht="12" customHeight="1" x14ac:dyDescent="0.2">
      <c r="A3" s="4" t="s">
        <v>3</v>
      </c>
      <c r="D3" s="1" t="s">
        <v>2992</v>
      </c>
    </row>
    <row r="4" spans="1:4" ht="12" customHeight="1" x14ac:dyDescent="0.2">
      <c r="A4" s="3" t="s">
        <v>2474</v>
      </c>
    </row>
    <row r="5" spans="1:4" ht="12" customHeight="1" x14ac:dyDescent="0.2">
      <c r="A5" s="3" t="s">
        <v>2475</v>
      </c>
    </row>
    <row r="6" spans="1:4" ht="12" customHeight="1" x14ac:dyDescent="0.2">
      <c r="A6" s="3"/>
    </row>
    <row r="7" spans="1:4" ht="12" customHeight="1" x14ac:dyDescent="0.2">
      <c r="A7" s="4" t="s">
        <v>2476</v>
      </c>
    </row>
    <row r="8" spans="1:4" ht="12" customHeight="1" x14ac:dyDescent="0.2">
      <c r="A8" s="3" t="s">
        <v>2477</v>
      </c>
    </row>
    <row r="9" spans="1:4" ht="12" customHeight="1" x14ac:dyDescent="0.2">
      <c r="A9" s="3" t="s">
        <v>2501</v>
      </c>
    </row>
    <row r="10" spans="1:4" ht="12" customHeight="1" x14ac:dyDescent="0.2">
      <c r="A10" s="3" t="s">
        <v>2496</v>
      </c>
    </row>
    <row r="11" spans="1:4" ht="12" customHeight="1" x14ac:dyDescent="0.2">
      <c r="A11" s="3"/>
    </row>
    <row r="12" spans="1:4" ht="12" customHeight="1" x14ac:dyDescent="0.2">
      <c r="A12" s="5" t="s">
        <v>2478</v>
      </c>
    </row>
    <row r="13" spans="1:4" ht="12" customHeight="1" x14ac:dyDescent="0.2">
      <c r="A13" s="3" t="s">
        <v>2480</v>
      </c>
    </row>
    <row r="14" spans="1:4" ht="12" customHeight="1" x14ac:dyDescent="0.2">
      <c r="A14" s="6" t="s">
        <v>2479</v>
      </c>
    </row>
    <row r="15" spans="1:4" ht="12" customHeight="1" x14ac:dyDescent="0.2"/>
    <row r="16" spans="1:4" ht="12" customHeight="1" x14ac:dyDescent="0.2">
      <c r="A16" s="7" t="s">
        <v>2481</v>
      </c>
    </row>
    <row r="17" spans="1:1" ht="12" customHeight="1" x14ac:dyDescent="0.2">
      <c r="A17" s="8"/>
    </row>
    <row r="18" spans="1:1" ht="12" customHeight="1" x14ac:dyDescent="0.2">
      <c r="A18" s="9" t="s">
        <v>3</v>
      </c>
    </row>
    <row r="19" spans="1:1" ht="12" customHeight="1" x14ac:dyDescent="0.2">
      <c r="A19" s="8" t="s">
        <v>2482</v>
      </c>
    </row>
    <row r="20" spans="1:1" ht="12" customHeight="1" x14ac:dyDescent="0.2">
      <c r="A20" s="8" t="s">
        <v>2483</v>
      </c>
    </row>
    <row r="21" spans="1:1" ht="12" customHeight="1" x14ac:dyDescent="0.2">
      <c r="A21" s="8"/>
    </row>
    <row r="22" spans="1:1" ht="12" customHeight="1" x14ac:dyDescent="0.2">
      <c r="A22" s="9" t="s">
        <v>2476</v>
      </c>
    </row>
    <row r="23" spans="1:1" ht="12" customHeight="1" x14ac:dyDescent="0.2">
      <c r="A23" s="8" t="s">
        <v>2484</v>
      </c>
    </row>
    <row r="24" spans="1:1" ht="12" customHeight="1" x14ac:dyDescent="0.2">
      <c r="A24" s="9" t="s">
        <v>2502</v>
      </c>
    </row>
    <row r="25" spans="1:1" ht="12" customHeight="1" x14ac:dyDescent="0.2">
      <c r="A25" s="9" t="s">
        <v>2497</v>
      </c>
    </row>
    <row r="26" spans="1:1" ht="12" customHeight="1" x14ac:dyDescent="0.2">
      <c r="A26" s="8"/>
    </row>
    <row r="27" spans="1:1" ht="12" customHeight="1" x14ac:dyDescent="0.2">
      <c r="A27" s="9" t="s">
        <v>2485</v>
      </c>
    </row>
    <row r="28" spans="1:1" ht="12" customHeight="1" x14ac:dyDescent="0.2">
      <c r="A28" s="8" t="s">
        <v>2486</v>
      </c>
    </row>
    <row r="29" spans="1:1" ht="12" customHeight="1" x14ac:dyDescent="0.2">
      <c r="A29" s="10" t="s">
        <v>2487</v>
      </c>
    </row>
    <row r="30" spans="1:1" ht="12" customHeight="1" x14ac:dyDescent="0.2"/>
    <row r="31" spans="1:1" ht="12" customHeight="1" x14ac:dyDescent="0.2">
      <c r="A31" s="11" t="s">
        <v>2488</v>
      </c>
    </row>
    <row r="32" spans="1:1" ht="12" customHeight="1" x14ac:dyDescent="0.2">
      <c r="A32" s="12"/>
    </row>
    <row r="33" spans="1:1" ht="12" customHeight="1" x14ac:dyDescent="0.2">
      <c r="A33" s="13" t="s">
        <v>3</v>
      </c>
    </row>
    <row r="34" spans="1:1" ht="12" customHeight="1" x14ac:dyDescent="0.2">
      <c r="A34" s="12" t="s">
        <v>2489</v>
      </c>
    </row>
    <row r="35" spans="1:1" ht="12" customHeight="1" x14ac:dyDescent="0.2">
      <c r="A35" s="12" t="s">
        <v>2490</v>
      </c>
    </row>
    <row r="36" spans="1:1" ht="12" customHeight="1" x14ac:dyDescent="0.2">
      <c r="A36" s="12"/>
    </row>
    <row r="37" spans="1:1" ht="12" customHeight="1" x14ac:dyDescent="0.2">
      <c r="A37" s="13" t="s">
        <v>2476</v>
      </c>
    </row>
    <row r="38" spans="1:1" ht="12" customHeight="1" x14ac:dyDescent="0.2">
      <c r="A38" s="12" t="s">
        <v>2491</v>
      </c>
    </row>
    <row r="39" spans="1:1" ht="12" customHeight="1" x14ac:dyDescent="0.2">
      <c r="A39" s="13" t="s">
        <v>2503</v>
      </c>
    </row>
    <row r="40" spans="1:1" ht="12" customHeight="1" x14ac:dyDescent="0.2">
      <c r="A40" s="13" t="s">
        <v>2498</v>
      </c>
    </row>
    <row r="41" spans="1:1" ht="12" customHeight="1" x14ac:dyDescent="0.2">
      <c r="A41" s="12"/>
    </row>
    <row r="42" spans="1:1" ht="12" customHeight="1" x14ac:dyDescent="0.2">
      <c r="A42" s="13" t="s">
        <v>2492</v>
      </c>
    </row>
    <row r="43" spans="1:1" ht="12" customHeight="1" x14ac:dyDescent="0.2">
      <c r="A43" s="12" t="s">
        <v>2493</v>
      </c>
    </row>
    <row r="44" spans="1:1" ht="12" customHeight="1" x14ac:dyDescent="0.2">
      <c r="A44" s="14" t="s">
        <v>2494</v>
      </c>
    </row>
    <row r="45" spans="1:1" x14ac:dyDescent="0.2">
      <c r="A45" s="16"/>
    </row>
    <row r="46" spans="1:1" x14ac:dyDescent="0.2">
      <c r="A46" s="15" t="s">
        <v>2500</v>
      </c>
    </row>
    <row r="47" spans="1:1" x14ac:dyDescent="0.2">
      <c r="A47" s="15" t="s">
        <v>2499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9AF98-6314-42F7-9527-C1DE57E70EEE}">
  <dimension ref="A1:F361"/>
  <sheetViews>
    <sheetView showGridLines="0" workbookViewId="0">
      <selection activeCell="B69" sqref="B69"/>
    </sheetView>
  </sheetViews>
  <sheetFormatPr baseColWidth="10" defaultColWidth="58.140625" defaultRowHeight="32.450000000000003" customHeight="1" x14ac:dyDescent="0.25"/>
  <cols>
    <col min="1" max="1" width="20.7109375" customWidth="1"/>
    <col min="2" max="2" width="17.85546875" style="68" customWidth="1"/>
    <col min="3" max="3" width="58.140625" style="71"/>
    <col min="4" max="4" width="45.5703125" customWidth="1"/>
    <col min="5" max="5" width="17.140625" customWidth="1"/>
  </cols>
  <sheetData>
    <row r="1" spans="1:6" s="61" customFormat="1" ht="35.450000000000003" customHeight="1" x14ac:dyDescent="0.25">
      <c r="A1" s="63" t="s">
        <v>2988</v>
      </c>
      <c r="B1" s="62" t="s">
        <v>2989</v>
      </c>
      <c r="C1" s="69" t="s">
        <v>3017</v>
      </c>
      <c r="D1" s="62" t="s">
        <v>2990</v>
      </c>
      <c r="E1" s="62" t="s">
        <v>3018</v>
      </c>
    </row>
    <row r="2" spans="1:6" ht="32.450000000000003" customHeight="1" x14ac:dyDescent="0.25">
      <c r="B2" s="65" t="s">
        <v>1</v>
      </c>
      <c r="C2" s="18" t="s">
        <v>2819</v>
      </c>
      <c r="D2" s="64" t="s">
        <v>2820</v>
      </c>
      <c r="E2" s="31" t="s">
        <v>1</v>
      </c>
      <c r="F2">
        <v>0</v>
      </c>
    </row>
    <row r="3" spans="1:6" ht="32.450000000000003" customHeight="1" x14ac:dyDescent="0.25">
      <c r="B3" s="65" t="s">
        <v>4</v>
      </c>
      <c r="C3" s="18" t="s">
        <v>5</v>
      </c>
      <c r="D3" s="64" t="s">
        <v>2820</v>
      </c>
      <c r="E3" s="31" t="s">
        <v>4</v>
      </c>
      <c r="F3">
        <v>0</v>
      </c>
    </row>
    <row r="4" spans="1:6" ht="32.450000000000003" customHeight="1" x14ac:dyDescent="0.25">
      <c r="B4" s="65" t="s">
        <v>6</v>
      </c>
      <c r="C4" s="18" t="s">
        <v>7</v>
      </c>
      <c r="D4" s="64" t="s">
        <v>2820</v>
      </c>
      <c r="E4" s="31" t="s">
        <v>6</v>
      </c>
      <c r="F4">
        <v>0</v>
      </c>
    </row>
    <row r="5" spans="1:6" ht="32.450000000000003" customHeight="1" x14ac:dyDescent="0.25">
      <c r="B5" s="65" t="s">
        <v>8</v>
      </c>
      <c r="C5" s="18" t="s">
        <v>9</v>
      </c>
      <c r="D5" s="64" t="s">
        <v>2820</v>
      </c>
      <c r="E5" s="31" t="s">
        <v>8</v>
      </c>
      <c r="F5">
        <v>0</v>
      </c>
    </row>
    <row r="6" spans="1:6" ht="32.450000000000003" customHeight="1" x14ac:dyDescent="0.25">
      <c r="B6" s="65" t="s">
        <v>10</v>
      </c>
      <c r="C6" s="18" t="s">
        <v>11</v>
      </c>
      <c r="D6" s="64" t="s">
        <v>2820</v>
      </c>
      <c r="E6" s="31" t="s">
        <v>10</v>
      </c>
      <c r="F6">
        <v>0</v>
      </c>
    </row>
    <row r="7" spans="1:6" ht="32.450000000000003" customHeight="1" x14ac:dyDescent="0.25">
      <c r="B7" s="65" t="s">
        <v>12</v>
      </c>
      <c r="C7" s="18" t="s">
        <v>13</v>
      </c>
      <c r="D7" s="64" t="s">
        <v>2820</v>
      </c>
      <c r="E7" s="31" t="s">
        <v>12</v>
      </c>
      <c r="F7">
        <v>0</v>
      </c>
    </row>
    <row r="8" spans="1:6" ht="32.450000000000003" customHeight="1" x14ac:dyDescent="0.25">
      <c r="B8" s="65" t="s">
        <v>14</v>
      </c>
      <c r="C8" s="18" t="s">
        <v>15</v>
      </c>
      <c r="D8" s="64" t="s">
        <v>2820</v>
      </c>
      <c r="E8" s="31" t="s">
        <v>14</v>
      </c>
      <c r="F8">
        <v>0</v>
      </c>
    </row>
    <row r="9" spans="1:6" ht="32.450000000000003" customHeight="1" x14ac:dyDescent="0.25">
      <c r="B9" s="65" t="s">
        <v>16</v>
      </c>
      <c r="C9" s="18" t="s">
        <v>17</v>
      </c>
      <c r="D9" s="64" t="s">
        <v>2820</v>
      </c>
      <c r="E9" s="31" t="s">
        <v>16</v>
      </c>
      <c r="F9">
        <v>0</v>
      </c>
    </row>
    <row r="10" spans="1:6" ht="32.450000000000003" customHeight="1" x14ac:dyDescent="0.25">
      <c r="B10" s="65" t="s">
        <v>20</v>
      </c>
      <c r="C10" s="18" t="s">
        <v>21</v>
      </c>
      <c r="D10" s="64" t="s">
        <v>2820</v>
      </c>
      <c r="E10" s="31" t="s">
        <v>20</v>
      </c>
      <c r="F10">
        <v>0</v>
      </c>
    </row>
    <row r="11" spans="1:6" ht="32.450000000000003" customHeight="1" x14ac:dyDescent="0.25">
      <c r="B11" s="65" t="s">
        <v>22</v>
      </c>
      <c r="C11" s="18" t="s">
        <v>23</v>
      </c>
      <c r="D11" s="64" t="s">
        <v>2820</v>
      </c>
      <c r="E11" s="31" t="s">
        <v>22</v>
      </c>
      <c r="F11">
        <v>0</v>
      </c>
    </row>
    <row r="12" spans="1:6" ht="32.450000000000003" customHeight="1" x14ac:dyDescent="0.25">
      <c r="B12" s="65" t="s">
        <v>24</v>
      </c>
      <c r="C12" s="18" t="s">
        <v>25</v>
      </c>
      <c r="D12" s="64" t="s">
        <v>2820</v>
      </c>
      <c r="E12" s="31" t="s">
        <v>24</v>
      </c>
      <c r="F12">
        <v>0</v>
      </c>
    </row>
    <row r="13" spans="1:6" ht="32.450000000000003" customHeight="1" x14ac:dyDescent="0.25">
      <c r="B13" s="65" t="s">
        <v>26</v>
      </c>
      <c r="C13" s="18" t="s">
        <v>27</v>
      </c>
      <c r="D13" s="64" t="s">
        <v>2820</v>
      </c>
      <c r="E13" s="31" t="s">
        <v>26</v>
      </c>
      <c r="F13">
        <v>0</v>
      </c>
    </row>
    <row r="14" spans="1:6" ht="32.450000000000003" customHeight="1" x14ac:dyDescent="0.25">
      <c r="B14" s="65" t="s">
        <v>28</v>
      </c>
      <c r="C14" s="18" t="s">
        <v>29</v>
      </c>
      <c r="D14" s="64" t="s">
        <v>2820</v>
      </c>
      <c r="E14" s="31" t="s">
        <v>28</v>
      </c>
      <c r="F14">
        <v>0</v>
      </c>
    </row>
    <row r="15" spans="1:6" ht="32.450000000000003" customHeight="1" x14ac:dyDescent="0.25">
      <c r="B15" s="65" t="s">
        <v>30</v>
      </c>
      <c r="C15" s="18" t="s">
        <v>31</v>
      </c>
      <c r="D15" s="64" t="s">
        <v>2820</v>
      </c>
      <c r="E15" s="31" t="s">
        <v>30</v>
      </c>
      <c r="F15">
        <v>0</v>
      </c>
    </row>
    <row r="16" spans="1:6" ht="32.450000000000003" customHeight="1" x14ac:dyDescent="0.25">
      <c r="B16" s="65" t="s">
        <v>32</v>
      </c>
      <c r="C16" s="18" t="s">
        <v>33</v>
      </c>
      <c r="D16" s="64" t="s">
        <v>2820</v>
      </c>
      <c r="E16" s="31" t="s">
        <v>32</v>
      </c>
      <c r="F16">
        <v>0</v>
      </c>
    </row>
    <row r="17" spans="2:6" ht="32.450000000000003" customHeight="1" x14ac:dyDescent="0.25">
      <c r="B17" s="65" t="s">
        <v>34</v>
      </c>
      <c r="C17" s="18" t="s">
        <v>35</v>
      </c>
      <c r="D17" s="64" t="s">
        <v>2820</v>
      </c>
      <c r="E17" s="31" t="s">
        <v>34</v>
      </c>
      <c r="F17">
        <v>0</v>
      </c>
    </row>
    <row r="18" spans="2:6" ht="32.450000000000003" customHeight="1" x14ac:dyDescent="0.25">
      <c r="B18" s="65" t="s">
        <v>36</v>
      </c>
      <c r="C18" s="18" t="s">
        <v>37</v>
      </c>
      <c r="D18" s="64" t="s">
        <v>2820</v>
      </c>
      <c r="E18" s="31" t="s">
        <v>36</v>
      </c>
      <c r="F18">
        <v>0</v>
      </c>
    </row>
    <row r="19" spans="2:6" ht="32.450000000000003" customHeight="1" x14ac:dyDescent="0.25">
      <c r="B19" s="65" t="s">
        <v>38</v>
      </c>
      <c r="C19" s="18" t="s">
        <v>39</v>
      </c>
      <c r="D19" s="64" t="s">
        <v>2820</v>
      </c>
      <c r="E19" s="31" t="s">
        <v>38</v>
      </c>
      <c r="F19">
        <v>0</v>
      </c>
    </row>
    <row r="20" spans="2:6" ht="32.450000000000003" customHeight="1" x14ac:dyDescent="0.25">
      <c r="B20" s="65" t="s">
        <v>40</v>
      </c>
      <c r="C20" s="18" t="s">
        <v>41</v>
      </c>
      <c r="D20" s="64" t="s">
        <v>2820</v>
      </c>
      <c r="E20" s="31" t="s">
        <v>40</v>
      </c>
      <c r="F20">
        <v>0</v>
      </c>
    </row>
    <row r="21" spans="2:6" ht="32.450000000000003" customHeight="1" x14ac:dyDescent="0.25">
      <c r="B21" s="65" t="s">
        <v>42</v>
      </c>
      <c r="C21" s="18" t="s">
        <v>43</v>
      </c>
      <c r="D21" s="64" t="s">
        <v>2820</v>
      </c>
      <c r="E21" s="31" t="s">
        <v>42</v>
      </c>
      <c r="F21">
        <v>0</v>
      </c>
    </row>
    <row r="22" spans="2:6" ht="32.450000000000003" customHeight="1" x14ac:dyDescent="0.25">
      <c r="B22" s="65" t="s">
        <v>44</v>
      </c>
      <c r="C22" s="18" t="s">
        <v>45</v>
      </c>
      <c r="D22" s="64" t="s">
        <v>2820</v>
      </c>
      <c r="E22" s="31" t="s">
        <v>44</v>
      </c>
      <c r="F22">
        <v>0</v>
      </c>
    </row>
    <row r="23" spans="2:6" ht="32.450000000000003" customHeight="1" x14ac:dyDescent="0.25">
      <c r="B23" s="65" t="s">
        <v>46</v>
      </c>
      <c r="C23" s="18" t="s">
        <v>47</v>
      </c>
      <c r="D23" s="64" t="s">
        <v>2820</v>
      </c>
      <c r="E23" s="31" t="s">
        <v>46</v>
      </c>
      <c r="F23">
        <v>0</v>
      </c>
    </row>
    <row r="24" spans="2:6" ht="32.450000000000003" customHeight="1" x14ac:dyDescent="0.25">
      <c r="B24" s="65" t="s">
        <v>48</v>
      </c>
      <c r="C24" s="18" t="s">
        <v>49</v>
      </c>
      <c r="D24" s="64" t="s">
        <v>2820</v>
      </c>
      <c r="E24" s="31" t="s">
        <v>48</v>
      </c>
      <c r="F24">
        <v>0</v>
      </c>
    </row>
    <row r="25" spans="2:6" ht="32.450000000000003" customHeight="1" x14ac:dyDescent="0.25">
      <c r="B25" s="65" t="s">
        <v>50</v>
      </c>
      <c r="C25" s="18" t="s">
        <v>51</v>
      </c>
      <c r="D25" s="64" t="s">
        <v>2820</v>
      </c>
      <c r="E25" s="31" t="s">
        <v>50</v>
      </c>
      <c r="F25">
        <v>0</v>
      </c>
    </row>
    <row r="26" spans="2:6" ht="32.450000000000003" customHeight="1" x14ac:dyDescent="0.25">
      <c r="B26" s="65" t="s">
        <v>52</v>
      </c>
      <c r="C26" s="18" t="s">
        <v>53</v>
      </c>
      <c r="D26" s="64" t="s">
        <v>2820</v>
      </c>
      <c r="E26" s="31" t="s">
        <v>52</v>
      </c>
      <c r="F26">
        <v>0</v>
      </c>
    </row>
    <row r="27" spans="2:6" ht="32.450000000000003" customHeight="1" x14ac:dyDescent="0.25">
      <c r="B27" s="65" t="s">
        <v>54</v>
      </c>
      <c r="C27" s="18" t="s">
        <v>55</v>
      </c>
      <c r="D27" s="64" t="s">
        <v>2820</v>
      </c>
      <c r="E27" s="31" t="s">
        <v>54</v>
      </c>
      <c r="F27">
        <v>0</v>
      </c>
    </row>
    <row r="28" spans="2:6" ht="32.450000000000003" customHeight="1" x14ac:dyDescent="0.25">
      <c r="B28" s="65" t="s">
        <v>56</v>
      </c>
      <c r="C28" s="18" t="s">
        <v>57</v>
      </c>
      <c r="D28" s="64" t="s">
        <v>2820</v>
      </c>
      <c r="E28" s="31" t="s">
        <v>56</v>
      </c>
      <c r="F28">
        <v>0</v>
      </c>
    </row>
    <row r="29" spans="2:6" ht="32.450000000000003" customHeight="1" x14ac:dyDescent="0.25">
      <c r="B29" s="65" t="s">
        <v>58</v>
      </c>
      <c r="C29" s="18" t="s">
        <v>59</v>
      </c>
      <c r="D29" s="64" t="s">
        <v>2820</v>
      </c>
      <c r="E29" s="31" t="s">
        <v>58</v>
      </c>
      <c r="F29">
        <v>0</v>
      </c>
    </row>
    <row r="30" spans="2:6" ht="32.450000000000003" customHeight="1" x14ac:dyDescent="0.25">
      <c r="B30" s="65" t="s">
        <v>61</v>
      </c>
      <c r="C30" s="18" t="s">
        <v>62</v>
      </c>
      <c r="D30" s="64" t="s">
        <v>2820</v>
      </c>
      <c r="E30" s="31" t="s">
        <v>61</v>
      </c>
      <c r="F30">
        <v>0</v>
      </c>
    </row>
    <row r="31" spans="2:6" ht="32.450000000000003" customHeight="1" x14ac:dyDescent="0.25">
      <c r="B31" s="65" t="s">
        <v>64</v>
      </c>
      <c r="C31" s="18" t="s">
        <v>65</v>
      </c>
      <c r="D31" s="64" t="s">
        <v>2820</v>
      </c>
      <c r="E31" s="31" t="s">
        <v>64</v>
      </c>
      <c r="F31">
        <v>0</v>
      </c>
    </row>
    <row r="32" spans="2:6" ht="32.450000000000003" customHeight="1" x14ac:dyDescent="0.25">
      <c r="B32" s="65" t="s">
        <v>68</v>
      </c>
      <c r="C32" s="18" t="s">
        <v>69</v>
      </c>
      <c r="D32" s="64" t="s">
        <v>2820</v>
      </c>
      <c r="E32" s="31" t="s">
        <v>68</v>
      </c>
      <c r="F32">
        <v>0</v>
      </c>
    </row>
    <row r="33" spans="2:6" ht="32.450000000000003" customHeight="1" x14ac:dyDescent="0.25">
      <c r="B33" s="65" t="s">
        <v>88</v>
      </c>
      <c r="C33" s="18" t="s">
        <v>89</v>
      </c>
      <c r="D33" s="64" t="s">
        <v>2820</v>
      </c>
      <c r="E33" s="31" t="s">
        <v>88</v>
      </c>
      <c r="F33">
        <v>0</v>
      </c>
    </row>
    <row r="34" spans="2:6" ht="32.450000000000003" customHeight="1" x14ac:dyDescent="0.25">
      <c r="B34" s="65" t="s">
        <v>92</v>
      </c>
      <c r="C34" s="18" t="s">
        <v>93</v>
      </c>
      <c r="D34" s="64" t="s">
        <v>2820</v>
      </c>
      <c r="E34" s="31" t="s">
        <v>92</v>
      </c>
      <c r="F34">
        <v>0</v>
      </c>
    </row>
    <row r="35" spans="2:6" ht="32.450000000000003" customHeight="1" x14ac:dyDescent="0.25">
      <c r="B35" s="65" t="s">
        <v>94</v>
      </c>
      <c r="C35" s="18" t="s">
        <v>95</v>
      </c>
      <c r="D35" s="64" t="s">
        <v>2820</v>
      </c>
      <c r="E35" s="31" t="s">
        <v>94</v>
      </c>
      <c r="F35">
        <v>0</v>
      </c>
    </row>
    <row r="36" spans="2:6" ht="32.450000000000003" customHeight="1" x14ac:dyDescent="0.25">
      <c r="B36" s="65" t="s">
        <v>96</v>
      </c>
      <c r="C36" s="18" t="s">
        <v>97</v>
      </c>
      <c r="D36" s="64" t="s">
        <v>2820</v>
      </c>
      <c r="E36" s="31" t="s">
        <v>96</v>
      </c>
      <c r="F36">
        <v>0</v>
      </c>
    </row>
    <row r="37" spans="2:6" ht="32.450000000000003" customHeight="1" x14ac:dyDescent="0.25">
      <c r="B37" s="65" t="s">
        <v>98</v>
      </c>
      <c r="C37" s="70" t="s">
        <v>99</v>
      </c>
      <c r="D37" s="64" t="s">
        <v>2824</v>
      </c>
      <c r="E37" s="31" t="s">
        <v>98</v>
      </c>
      <c r="F37">
        <v>1</v>
      </c>
    </row>
    <row r="38" spans="2:6" ht="32.450000000000003" customHeight="1" x14ac:dyDescent="0.25">
      <c r="B38" s="65" t="s">
        <v>100</v>
      </c>
      <c r="C38" s="70" t="s">
        <v>101</v>
      </c>
      <c r="D38" s="64" t="s">
        <v>2824</v>
      </c>
      <c r="E38" s="31" t="s">
        <v>100</v>
      </c>
      <c r="F38">
        <v>1</v>
      </c>
    </row>
    <row r="39" spans="2:6" ht="32.450000000000003" customHeight="1" x14ac:dyDescent="0.25">
      <c r="B39" s="65" t="s">
        <v>102</v>
      </c>
      <c r="C39" s="70" t="s">
        <v>103</v>
      </c>
      <c r="D39" s="64" t="s">
        <v>2824</v>
      </c>
      <c r="E39" s="31" t="s">
        <v>102</v>
      </c>
      <c r="F39">
        <v>1</v>
      </c>
    </row>
    <row r="40" spans="2:6" ht="32.450000000000003" customHeight="1" x14ac:dyDescent="0.25">
      <c r="B40" s="65" t="s">
        <v>104</v>
      </c>
      <c r="C40" s="70" t="s">
        <v>105</v>
      </c>
      <c r="D40" s="64" t="s">
        <v>2824</v>
      </c>
      <c r="E40" s="31" t="s">
        <v>104</v>
      </c>
      <c r="F40">
        <v>1</v>
      </c>
    </row>
    <row r="41" spans="2:6" ht="32.450000000000003" customHeight="1" x14ac:dyDescent="0.25">
      <c r="B41" s="65" t="s">
        <v>106</v>
      </c>
      <c r="C41" s="70" t="s">
        <v>107</v>
      </c>
      <c r="D41" s="64" t="s">
        <v>2824</v>
      </c>
      <c r="E41" s="31" t="s">
        <v>106</v>
      </c>
      <c r="F41">
        <v>1</v>
      </c>
    </row>
    <row r="42" spans="2:6" ht="32.450000000000003" customHeight="1" x14ac:dyDescent="0.25">
      <c r="B42" s="65" t="s">
        <v>108</v>
      </c>
      <c r="C42" s="70" t="s">
        <v>109</v>
      </c>
      <c r="D42" s="64" t="s">
        <v>2824</v>
      </c>
      <c r="E42" s="31" t="s">
        <v>108</v>
      </c>
      <c r="F42">
        <v>1</v>
      </c>
    </row>
    <row r="43" spans="2:6" ht="32.450000000000003" customHeight="1" x14ac:dyDescent="0.25">
      <c r="B43" s="65" t="s">
        <v>110</v>
      </c>
      <c r="C43" s="70" t="s">
        <v>111</v>
      </c>
      <c r="D43" s="64" t="s">
        <v>2824</v>
      </c>
      <c r="E43" s="31" t="s">
        <v>110</v>
      </c>
      <c r="F43">
        <v>1</v>
      </c>
    </row>
    <row r="44" spans="2:6" ht="32.450000000000003" customHeight="1" x14ac:dyDescent="0.25">
      <c r="B44" s="65" t="s">
        <v>112</v>
      </c>
      <c r="C44" s="70" t="s">
        <v>113</v>
      </c>
      <c r="D44" s="64" t="s">
        <v>2824</v>
      </c>
      <c r="E44" s="31" t="s">
        <v>112</v>
      </c>
      <c r="F44">
        <v>1</v>
      </c>
    </row>
    <row r="45" spans="2:6" ht="32.450000000000003" customHeight="1" x14ac:dyDescent="0.25">
      <c r="B45" s="65" t="s">
        <v>114</v>
      </c>
      <c r="C45" s="70" t="s">
        <v>2825</v>
      </c>
      <c r="D45" s="64" t="s">
        <v>2824</v>
      </c>
      <c r="E45" s="31" t="s">
        <v>114</v>
      </c>
      <c r="F45">
        <v>1</v>
      </c>
    </row>
    <row r="46" spans="2:6" ht="32.450000000000003" customHeight="1" x14ac:dyDescent="0.25">
      <c r="B46" s="65" t="s">
        <v>115</v>
      </c>
      <c r="C46" s="70" t="s">
        <v>116</v>
      </c>
      <c r="D46" s="64" t="s">
        <v>2824</v>
      </c>
      <c r="E46" s="31" t="s">
        <v>115</v>
      </c>
      <c r="F46">
        <v>1</v>
      </c>
    </row>
    <row r="47" spans="2:6" ht="32.450000000000003" customHeight="1" x14ac:dyDescent="0.25">
      <c r="B47" s="65" t="s">
        <v>118</v>
      </c>
      <c r="C47" s="70" t="s">
        <v>119</v>
      </c>
      <c r="D47" s="64" t="s">
        <v>2824</v>
      </c>
      <c r="E47" s="31" t="s">
        <v>118</v>
      </c>
      <c r="F47">
        <v>1</v>
      </c>
    </row>
    <row r="48" spans="2:6" ht="32.450000000000003" customHeight="1" x14ac:dyDescent="0.25">
      <c r="B48" s="65" t="s">
        <v>121</v>
      </c>
      <c r="C48" s="70" t="s">
        <v>122</v>
      </c>
      <c r="D48" s="64" t="s">
        <v>2824</v>
      </c>
      <c r="E48" s="31" t="s">
        <v>121</v>
      </c>
      <c r="F48">
        <v>1</v>
      </c>
    </row>
    <row r="49" spans="2:6" ht="32.450000000000003" customHeight="1" x14ac:dyDescent="0.25">
      <c r="B49" s="65" t="s">
        <v>123</v>
      </c>
      <c r="C49" s="70" t="s">
        <v>124</v>
      </c>
      <c r="D49" s="64" t="s">
        <v>2824</v>
      </c>
      <c r="E49" s="31" t="s">
        <v>123</v>
      </c>
      <c r="F49">
        <v>1</v>
      </c>
    </row>
    <row r="50" spans="2:6" ht="32.450000000000003" customHeight="1" x14ac:dyDescent="0.25">
      <c r="B50" s="65" t="s">
        <v>125</v>
      </c>
      <c r="C50" s="70" t="s">
        <v>126</v>
      </c>
      <c r="D50" s="64" t="s">
        <v>2824</v>
      </c>
      <c r="E50" s="31" t="s">
        <v>125</v>
      </c>
      <c r="F50">
        <v>1</v>
      </c>
    </row>
    <row r="51" spans="2:6" ht="32.450000000000003" customHeight="1" x14ac:dyDescent="0.25">
      <c r="B51" s="65" t="s">
        <v>127</v>
      </c>
      <c r="C51" s="70" t="s">
        <v>128</v>
      </c>
      <c r="D51" s="64" t="s">
        <v>2824</v>
      </c>
      <c r="E51" s="31" t="s">
        <v>127</v>
      </c>
      <c r="F51">
        <v>1</v>
      </c>
    </row>
    <row r="52" spans="2:6" ht="32.450000000000003" customHeight="1" x14ac:dyDescent="0.25">
      <c r="B52" s="65" t="s">
        <v>129</v>
      </c>
      <c r="C52" s="70" t="s">
        <v>130</v>
      </c>
      <c r="D52" s="64" t="s">
        <v>2824</v>
      </c>
      <c r="E52" s="31" t="s">
        <v>129</v>
      </c>
      <c r="F52">
        <v>1</v>
      </c>
    </row>
    <row r="53" spans="2:6" ht="32.450000000000003" customHeight="1" x14ac:dyDescent="0.25">
      <c r="B53" s="65" t="s">
        <v>131</v>
      </c>
      <c r="C53" s="70" t="s">
        <v>132</v>
      </c>
      <c r="D53" s="64" t="s">
        <v>2824</v>
      </c>
      <c r="E53" s="31" t="s">
        <v>131</v>
      </c>
      <c r="F53">
        <v>1</v>
      </c>
    </row>
    <row r="54" spans="2:6" ht="32.450000000000003" customHeight="1" x14ac:dyDescent="0.25">
      <c r="B54" s="65" t="s">
        <v>133</v>
      </c>
      <c r="C54" s="70" t="s">
        <v>134</v>
      </c>
      <c r="D54" s="64" t="s">
        <v>2824</v>
      </c>
      <c r="E54" s="31" t="s">
        <v>133</v>
      </c>
      <c r="F54">
        <v>1</v>
      </c>
    </row>
    <row r="55" spans="2:6" ht="32.450000000000003" customHeight="1" x14ac:dyDescent="0.25">
      <c r="B55" s="65" t="s">
        <v>226</v>
      </c>
      <c r="C55" s="70" t="s">
        <v>227</v>
      </c>
      <c r="D55" s="64" t="s">
        <v>2836</v>
      </c>
      <c r="E55" s="31" t="s">
        <v>226</v>
      </c>
      <c r="F55">
        <v>1</v>
      </c>
    </row>
    <row r="56" spans="2:6" ht="32.450000000000003" customHeight="1" x14ac:dyDescent="0.25">
      <c r="B56" s="65" t="s">
        <v>333</v>
      </c>
      <c r="C56" s="70" t="s">
        <v>334</v>
      </c>
      <c r="D56" s="64" t="s">
        <v>2847</v>
      </c>
      <c r="E56" s="31" t="s">
        <v>333</v>
      </c>
      <c r="F56">
        <v>1</v>
      </c>
    </row>
    <row r="57" spans="2:6" ht="32.450000000000003" customHeight="1" x14ac:dyDescent="0.25">
      <c r="B57" s="65" t="s">
        <v>368</v>
      </c>
      <c r="C57" s="70" t="s">
        <v>369</v>
      </c>
      <c r="D57" s="64" t="s">
        <v>2847</v>
      </c>
      <c r="E57" s="31" t="s">
        <v>368</v>
      </c>
      <c r="F57">
        <v>1</v>
      </c>
    </row>
    <row r="58" spans="2:6" ht="32.450000000000003" customHeight="1" x14ac:dyDescent="0.25">
      <c r="B58" s="65" t="s">
        <v>476</v>
      </c>
      <c r="C58" s="70" t="s">
        <v>477</v>
      </c>
      <c r="D58" s="64" t="s">
        <v>2847</v>
      </c>
      <c r="E58" s="31" t="s">
        <v>476</v>
      </c>
      <c r="F58">
        <v>1</v>
      </c>
    </row>
    <row r="59" spans="2:6" ht="32.450000000000003" customHeight="1" x14ac:dyDescent="0.25">
      <c r="B59" s="65" t="s">
        <v>715</v>
      </c>
      <c r="C59" s="70" t="s">
        <v>716</v>
      </c>
      <c r="D59" s="64" t="s">
        <v>2875</v>
      </c>
      <c r="E59" s="31" t="s">
        <v>715</v>
      </c>
      <c r="F59">
        <v>1</v>
      </c>
    </row>
    <row r="60" spans="2:6" ht="32.450000000000003" customHeight="1" x14ac:dyDescent="0.25">
      <c r="B60" s="65" t="s">
        <v>741</v>
      </c>
      <c r="C60" s="70" t="s">
        <v>742</v>
      </c>
      <c r="D60" s="64" t="s">
        <v>2847</v>
      </c>
      <c r="E60" s="31" t="s">
        <v>741</v>
      </c>
      <c r="F60">
        <v>1</v>
      </c>
    </row>
    <row r="61" spans="2:6" ht="32.450000000000003" customHeight="1" x14ac:dyDescent="0.25">
      <c r="B61" s="65" t="s">
        <v>743</v>
      </c>
      <c r="C61" s="70" t="s">
        <v>747</v>
      </c>
      <c r="D61" s="64" t="s">
        <v>2847</v>
      </c>
      <c r="E61" s="31" t="s">
        <v>743</v>
      </c>
      <c r="F61">
        <v>1</v>
      </c>
    </row>
    <row r="62" spans="2:6" ht="32.450000000000003" customHeight="1" x14ac:dyDescent="0.25">
      <c r="B62" s="65" t="s">
        <v>748</v>
      </c>
      <c r="C62" s="70" t="s">
        <v>750</v>
      </c>
      <c r="D62" s="64" t="s">
        <v>2847</v>
      </c>
      <c r="E62" s="31" t="s">
        <v>748</v>
      </c>
      <c r="F62">
        <v>1</v>
      </c>
    </row>
    <row r="63" spans="2:6" ht="32.450000000000003" customHeight="1" x14ac:dyDescent="0.25">
      <c r="B63" s="65" t="s">
        <v>751</v>
      </c>
      <c r="C63" s="70" t="s">
        <v>753</v>
      </c>
      <c r="D63" s="64" t="s">
        <v>2847</v>
      </c>
      <c r="E63" s="31" t="s">
        <v>751</v>
      </c>
      <c r="F63">
        <v>1</v>
      </c>
    </row>
    <row r="64" spans="2:6" ht="32.450000000000003" customHeight="1" x14ac:dyDescent="0.25">
      <c r="B64" s="65" t="s">
        <v>758</v>
      </c>
      <c r="C64" s="70" t="s">
        <v>2880</v>
      </c>
      <c r="D64" s="64" t="s">
        <v>2847</v>
      </c>
      <c r="E64" s="31" t="s">
        <v>758</v>
      </c>
      <c r="F64">
        <v>1</v>
      </c>
    </row>
    <row r="65" spans="2:6" ht="32.450000000000003" customHeight="1" x14ac:dyDescent="0.25">
      <c r="B65" s="65" t="s">
        <v>760</v>
      </c>
      <c r="C65" s="70" t="s">
        <v>761</v>
      </c>
      <c r="D65" s="64" t="s">
        <v>2847</v>
      </c>
      <c r="E65" s="31" t="s">
        <v>760</v>
      </c>
      <c r="F65">
        <v>1</v>
      </c>
    </row>
    <row r="66" spans="2:6" ht="32.450000000000003" customHeight="1" x14ac:dyDescent="0.25">
      <c r="B66" s="65" t="s">
        <v>762</v>
      </c>
      <c r="C66" s="70" t="s">
        <v>763</v>
      </c>
      <c r="D66" s="64" t="s">
        <v>2847</v>
      </c>
      <c r="E66" s="31" t="s">
        <v>762</v>
      </c>
      <c r="F66">
        <v>1</v>
      </c>
    </row>
    <row r="67" spans="2:6" ht="32.450000000000003" customHeight="1" x14ac:dyDescent="0.25">
      <c r="B67" s="65" t="s">
        <v>764</v>
      </c>
      <c r="C67" s="70" t="s">
        <v>765</v>
      </c>
      <c r="D67" s="64" t="s">
        <v>2847</v>
      </c>
      <c r="E67" s="31" t="s">
        <v>764</v>
      </c>
      <c r="F67">
        <v>1</v>
      </c>
    </row>
    <row r="68" spans="2:6" ht="32.450000000000003" customHeight="1" x14ac:dyDescent="0.25">
      <c r="B68" s="65" t="s">
        <v>766</v>
      </c>
      <c r="C68" s="70" t="s">
        <v>767</v>
      </c>
      <c r="D68" s="64" t="s">
        <v>2847</v>
      </c>
      <c r="E68" s="31" t="s">
        <v>766</v>
      </c>
      <c r="F68">
        <v>1</v>
      </c>
    </row>
    <row r="69" spans="2:6" ht="32.450000000000003" customHeight="1" x14ac:dyDescent="0.25">
      <c r="B69" s="65" t="s">
        <v>796</v>
      </c>
      <c r="C69" s="70" t="s">
        <v>797</v>
      </c>
      <c r="D69" s="64" t="s">
        <v>2847</v>
      </c>
      <c r="E69" s="31" t="s">
        <v>796</v>
      </c>
      <c r="F69">
        <v>1</v>
      </c>
    </row>
    <row r="70" spans="2:6" ht="32.450000000000003" customHeight="1" x14ac:dyDescent="0.25">
      <c r="B70" s="66">
        <v>45111</v>
      </c>
      <c r="C70" s="70" t="s">
        <v>2895</v>
      </c>
      <c r="D70" s="64" t="s">
        <v>2836</v>
      </c>
      <c r="E70" s="31" t="s">
        <v>924</v>
      </c>
      <c r="F70">
        <v>1</v>
      </c>
    </row>
    <row r="71" spans="2:6" ht="32.450000000000003" customHeight="1" x14ac:dyDescent="0.25">
      <c r="B71" s="65" t="s">
        <v>928</v>
      </c>
      <c r="C71" s="70" t="s">
        <v>2896</v>
      </c>
      <c r="D71" s="64" t="s">
        <v>2836</v>
      </c>
      <c r="E71" s="31" t="s">
        <v>928</v>
      </c>
      <c r="F71">
        <v>1</v>
      </c>
    </row>
    <row r="72" spans="2:6" ht="32.450000000000003" customHeight="1" x14ac:dyDescent="0.25">
      <c r="B72" s="65" t="s">
        <v>934</v>
      </c>
      <c r="C72" s="70" t="s">
        <v>2897</v>
      </c>
      <c r="D72" s="64" t="s">
        <v>2836</v>
      </c>
      <c r="E72" s="31" t="s">
        <v>934</v>
      </c>
      <c r="F72">
        <v>1</v>
      </c>
    </row>
    <row r="73" spans="2:6" ht="32.450000000000003" customHeight="1" x14ac:dyDescent="0.25">
      <c r="B73" s="65" t="s">
        <v>938</v>
      </c>
      <c r="C73" s="70" t="s">
        <v>939</v>
      </c>
      <c r="D73" s="64" t="s">
        <v>2836</v>
      </c>
      <c r="E73" s="31" t="s">
        <v>938</v>
      </c>
      <c r="F73">
        <v>1</v>
      </c>
    </row>
    <row r="74" spans="2:6" ht="32.450000000000003" customHeight="1" x14ac:dyDescent="0.25">
      <c r="B74" s="65" t="s">
        <v>942</v>
      </c>
      <c r="C74" s="70" t="s">
        <v>943</v>
      </c>
      <c r="D74" s="64" t="s">
        <v>2836</v>
      </c>
      <c r="E74" s="31" t="s">
        <v>942</v>
      </c>
      <c r="F74">
        <v>1</v>
      </c>
    </row>
    <row r="75" spans="2:6" ht="32.450000000000003" customHeight="1" x14ac:dyDescent="0.25">
      <c r="B75" s="65" t="s">
        <v>944</v>
      </c>
      <c r="C75" s="70" t="s">
        <v>945</v>
      </c>
      <c r="D75" s="64" t="s">
        <v>2836</v>
      </c>
      <c r="E75" s="31" t="s">
        <v>944</v>
      </c>
      <c r="F75">
        <v>1</v>
      </c>
    </row>
    <row r="76" spans="2:6" ht="32.450000000000003" customHeight="1" x14ac:dyDescent="0.25">
      <c r="B76" s="65" t="s">
        <v>948</v>
      </c>
      <c r="C76" s="70" t="s">
        <v>949</v>
      </c>
      <c r="D76" s="64" t="s">
        <v>2836</v>
      </c>
      <c r="E76" s="31" t="s">
        <v>948</v>
      </c>
      <c r="F76">
        <v>1</v>
      </c>
    </row>
    <row r="77" spans="2:6" ht="32.450000000000003" customHeight="1" x14ac:dyDescent="0.25">
      <c r="B77" s="65" t="s">
        <v>954</v>
      </c>
      <c r="C77" s="70" t="s">
        <v>2898</v>
      </c>
      <c r="D77" s="64" t="s">
        <v>2836</v>
      </c>
      <c r="E77" s="31" t="s">
        <v>954</v>
      </c>
      <c r="F77">
        <v>1</v>
      </c>
    </row>
    <row r="78" spans="2:6" ht="32.450000000000003" customHeight="1" x14ac:dyDescent="0.25">
      <c r="B78" s="65" t="s">
        <v>958</v>
      </c>
      <c r="C78" s="70" t="s">
        <v>959</v>
      </c>
      <c r="D78" s="64" t="s">
        <v>2836</v>
      </c>
      <c r="E78" s="31" t="s">
        <v>958</v>
      </c>
      <c r="F78">
        <v>1</v>
      </c>
    </row>
    <row r="79" spans="2:6" ht="32.450000000000003" customHeight="1" x14ac:dyDescent="0.25">
      <c r="B79" s="65" t="s">
        <v>962</v>
      </c>
      <c r="C79" s="70" t="s">
        <v>963</v>
      </c>
      <c r="D79" s="64" t="s">
        <v>2836</v>
      </c>
      <c r="E79" s="31" t="s">
        <v>962</v>
      </c>
      <c r="F79">
        <v>1</v>
      </c>
    </row>
    <row r="80" spans="2:6" ht="32.450000000000003" customHeight="1" x14ac:dyDescent="0.25">
      <c r="B80" s="67" t="s">
        <v>966</v>
      </c>
      <c r="C80" s="70" t="s">
        <v>967</v>
      </c>
      <c r="D80" s="64" t="s">
        <v>2836</v>
      </c>
      <c r="E80" s="31" t="s">
        <v>966</v>
      </c>
      <c r="F80">
        <v>1</v>
      </c>
    </row>
    <row r="81" spans="2:6" ht="32.450000000000003" customHeight="1" x14ac:dyDescent="0.25">
      <c r="B81" s="65" t="s">
        <v>970</v>
      </c>
      <c r="C81" s="70" t="s">
        <v>2899</v>
      </c>
      <c r="D81" s="64" t="s">
        <v>2836</v>
      </c>
      <c r="E81" s="31" t="s">
        <v>970</v>
      </c>
      <c r="F81">
        <v>1</v>
      </c>
    </row>
    <row r="82" spans="2:6" ht="32.450000000000003" customHeight="1" x14ac:dyDescent="0.25">
      <c r="B82" s="65" t="s">
        <v>973</v>
      </c>
      <c r="C82" s="70" t="s">
        <v>974</v>
      </c>
      <c r="D82" s="64" t="s">
        <v>2836</v>
      </c>
      <c r="E82" s="31" t="s">
        <v>973</v>
      </c>
      <c r="F82">
        <v>1</v>
      </c>
    </row>
    <row r="83" spans="2:6" ht="32.450000000000003" customHeight="1" x14ac:dyDescent="0.25">
      <c r="B83" s="65" t="s">
        <v>976</v>
      </c>
      <c r="C83" s="70" t="s">
        <v>977</v>
      </c>
      <c r="D83" s="64" t="s">
        <v>2836</v>
      </c>
      <c r="E83" s="31" t="s">
        <v>976</v>
      </c>
      <c r="F83">
        <v>1</v>
      </c>
    </row>
    <row r="84" spans="2:6" ht="32.450000000000003" customHeight="1" x14ac:dyDescent="0.25">
      <c r="B84" s="65" t="s">
        <v>979</v>
      </c>
      <c r="C84" s="70" t="s">
        <v>2900</v>
      </c>
      <c r="D84" s="64" t="s">
        <v>2836</v>
      </c>
      <c r="E84" s="31" t="s">
        <v>979</v>
      </c>
      <c r="F84">
        <v>1</v>
      </c>
    </row>
    <row r="85" spans="2:6" ht="32.450000000000003" customHeight="1" x14ac:dyDescent="0.25">
      <c r="B85" s="65" t="s">
        <v>983</v>
      </c>
      <c r="C85" s="70" t="s">
        <v>2901</v>
      </c>
      <c r="D85" s="64" t="s">
        <v>2836</v>
      </c>
      <c r="E85" s="31" t="s">
        <v>983</v>
      </c>
      <c r="F85">
        <v>1</v>
      </c>
    </row>
    <row r="86" spans="2:6" ht="32.450000000000003" customHeight="1" x14ac:dyDescent="0.25">
      <c r="B86" s="65" t="s">
        <v>987</v>
      </c>
      <c r="C86" s="70" t="s">
        <v>2902</v>
      </c>
      <c r="D86" s="64" t="s">
        <v>2836</v>
      </c>
      <c r="E86" s="31" t="s">
        <v>987</v>
      </c>
      <c r="F86">
        <v>1</v>
      </c>
    </row>
    <row r="87" spans="2:6" ht="32.450000000000003" customHeight="1" x14ac:dyDescent="0.25">
      <c r="B87" s="65" t="s">
        <v>991</v>
      </c>
      <c r="C87" s="70" t="s">
        <v>2903</v>
      </c>
      <c r="D87" s="64" t="s">
        <v>2836</v>
      </c>
      <c r="E87" s="31" t="s">
        <v>991</v>
      </c>
      <c r="F87">
        <v>1</v>
      </c>
    </row>
    <row r="88" spans="2:6" ht="32.450000000000003" customHeight="1" x14ac:dyDescent="0.25">
      <c r="B88" s="65" t="s">
        <v>997</v>
      </c>
      <c r="C88" s="70" t="s">
        <v>998</v>
      </c>
      <c r="D88" s="64" t="s">
        <v>2836</v>
      </c>
      <c r="E88" s="31" t="s">
        <v>997</v>
      </c>
      <c r="F88">
        <v>1</v>
      </c>
    </row>
    <row r="89" spans="2:6" ht="32.450000000000003" customHeight="1" x14ac:dyDescent="0.25">
      <c r="B89" s="65" t="s">
        <v>1000</v>
      </c>
      <c r="C89" s="70" t="s">
        <v>1001</v>
      </c>
      <c r="D89" s="64" t="s">
        <v>2836</v>
      </c>
      <c r="E89" s="31" t="s">
        <v>1000</v>
      </c>
      <c r="F89">
        <v>1</v>
      </c>
    </row>
    <row r="90" spans="2:6" ht="32.450000000000003" customHeight="1" x14ac:dyDescent="0.25">
      <c r="B90" s="65" t="s">
        <v>1003</v>
      </c>
      <c r="C90" s="70" t="s">
        <v>1004</v>
      </c>
      <c r="D90" s="64" t="s">
        <v>2836</v>
      </c>
      <c r="E90" s="31" t="s">
        <v>1003</v>
      </c>
      <c r="F90">
        <v>1</v>
      </c>
    </row>
    <row r="91" spans="2:6" ht="32.450000000000003" customHeight="1" x14ac:dyDescent="0.25">
      <c r="B91" s="65" t="s">
        <v>1006</v>
      </c>
      <c r="C91" s="70" t="s">
        <v>1007</v>
      </c>
      <c r="D91" s="64" t="s">
        <v>2836</v>
      </c>
      <c r="E91" s="31" t="s">
        <v>1006</v>
      </c>
      <c r="F91">
        <v>1</v>
      </c>
    </row>
    <row r="92" spans="2:6" ht="32.450000000000003" customHeight="1" x14ac:dyDescent="0.25">
      <c r="B92" s="65" t="s">
        <v>1009</v>
      </c>
      <c r="C92" s="70" t="s">
        <v>2904</v>
      </c>
      <c r="D92" s="64" t="s">
        <v>2836</v>
      </c>
      <c r="E92" s="31" t="s">
        <v>1009</v>
      </c>
      <c r="F92">
        <v>1</v>
      </c>
    </row>
    <row r="93" spans="2:6" ht="32.450000000000003" customHeight="1" x14ac:dyDescent="0.25">
      <c r="B93" s="65" t="s">
        <v>1011</v>
      </c>
      <c r="C93" s="70" t="s">
        <v>1012</v>
      </c>
      <c r="D93" s="64" t="s">
        <v>2836</v>
      </c>
      <c r="E93" s="31" t="s">
        <v>1011</v>
      </c>
      <c r="F93">
        <v>1</v>
      </c>
    </row>
    <row r="94" spans="2:6" ht="32.450000000000003" customHeight="1" x14ac:dyDescent="0.25">
      <c r="B94" s="65" t="s">
        <v>1014</v>
      </c>
      <c r="C94" s="70" t="s">
        <v>2905</v>
      </c>
      <c r="D94" s="64" t="s">
        <v>2836</v>
      </c>
      <c r="E94" s="31" t="s">
        <v>1014</v>
      </c>
      <c r="F94">
        <v>1</v>
      </c>
    </row>
    <row r="95" spans="2:6" ht="32.450000000000003" customHeight="1" x14ac:dyDescent="0.25">
      <c r="B95" s="65" t="s">
        <v>930</v>
      </c>
      <c r="C95" s="70" t="s">
        <v>2906</v>
      </c>
      <c r="D95" s="64" t="s">
        <v>2836</v>
      </c>
      <c r="E95" s="31" t="s">
        <v>930</v>
      </c>
      <c r="F95">
        <v>1</v>
      </c>
    </row>
    <row r="96" spans="2:6" ht="32.450000000000003" customHeight="1" x14ac:dyDescent="0.25">
      <c r="B96" s="65" t="s">
        <v>1017</v>
      </c>
      <c r="C96" s="70" t="s">
        <v>2907</v>
      </c>
      <c r="D96" s="64" t="s">
        <v>2836</v>
      </c>
      <c r="E96" s="31" t="s">
        <v>1017</v>
      </c>
      <c r="F96">
        <v>1</v>
      </c>
    </row>
    <row r="97" spans="2:6" ht="32.450000000000003" customHeight="1" x14ac:dyDescent="0.25">
      <c r="B97" s="65" t="s">
        <v>1231</v>
      </c>
      <c r="C97" s="70" t="s">
        <v>1232</v>
      </c>
      <c r="D97" s="64" t="s">
        <v>2836</v>
      </c>
      <c r="E97" s="31" t="s">
        <v>1231</v>
      </c>
      <c r="F97">
        <v>1</v>
      </c>
    </row>
    <row r="98" spans="2:6" ht="32.450000000000003" customHeight="1" x14ac:dyDescent="0.25">
      <c r="B98" s="65" t="s">
        <v>1237</v>
      </c>
      <c r="C98" s="70" t="s">
        <v>1238</v>
      </c>
      <c r="D98" s="64" t="s">
        <v>2836</v>
      </c>
      <c r="E98" s="31" t="s">
        <v>1237</v>
      </c>
      <c r="F98">
        <v>1</v>
      </c>
    </row>
    <row r="99" spans="2:6" ht="32.450000000000003" customHeight="1" x14ac:dyDescent="0.25">
      <c r="B99" s="65" t="s">
        <v>1239</v>
      </c>
      <c r="C99" s="70" t="s">
        <v>1240</v>
      </c>
      <c r="D99" s="64" t="s">
        <v>2836</v>
      </c>
      <c r="E99" s="31" t="s">
        <v>1239</v>
      </c>
      <c r="F99">
        <v>1</v>
      </c>
    </row>
    <row r="100" spans="2:6" ht="32.450000000000003" customHeight="1" x14ac:dyDescent="0.25">
      <c r="B100" s="65" t="s">
        <v>1241</v>
      </c>
      <c r="C100" s="70" t="s">
        <v>1242</v>
      </c>
      <c r="D100" s="64" t="s">
        <v>2836</v>
      </c>
      <c r="E100" s="31" t="s">
        <v>1241</v>
      </c>
      <c r="F100">
        <v>1</v>
      </c>
    </row>
    <row r="101" spans="2:6" ht="32.450000000000003" customHeight="1" x14ac:dyDescent="0.25">
      <c r="B101" s="65" t="s">
        <v>1243</v>
      </c>
      <c r="C101" s="70" t="s">
        <v>2923</v>
      </c>
      <c r="D101" s="64" t="s">
        <v>2836</v>
      </c>
      <c r="E101" s="31" t="s">
        <v>1243</v>
      </c>
      <c r="F101">
        <v>1</v>
      </c>
    </row>
    <row r="102" spans="2:6" ht="32.450000000000003" customHeight="1" x14ac:dyDescent="0.25">
      <c r="B102" s="65" t="s">
        <v>1245</v>
      </c>
      <c r="C102" s="70" t="s">
        <v>1246</v>
      </c>
      <c r="D102" s="64" t="s">
        <v>2836</v>
      </c>
      <c r="E102" s="31" t="s">
        <v>1245</v>
      </c>
      <c r="F102">
        <v>1</v>
      </c>
    </row>
    <row r="103" spans="2:6" ht="32.450000000000003" customHeight="1" x14ac:dyDescent="0.25">
      <c r="B103" s="65" t="s">
        <v>1249</v>
      </c>
      <c r="C103" s="70" t="s">
        <v>2924</v>
      </c>
      <c r="D103" s="64" t="s">
        <v>2836</v>
      </c>
      <c r="E103" s="31" t="s">
        <v>1249</v>
      </c>
      <c r="F103">
        <v>1</v>
      </c>
    </row>
    <row r="104" spans="2:6" ht="32.450000000000003" customHeight="1" x14ac:dyDescent="0.25">
      <c r="B104" s="65" t="s">
        <v>1251</v>
      </c>
      <c r="C104" s="70" t="s">
        <v>1252</v>
      </c>
      <c r="D104" s="64" t="s">
        <v>2836</v>
      </c>
      <c r="E104" s="31" t="s">
        <v>1251</v>
      </c>
      <c r="F104">
        <v>1</v>
      </c>
    </row>
    <row r="105" spans="2:6" ht="32.450000000000003" customHeight="1" x14ac:dyDescent="0.25">
      <c r="B105" s="65" t="s">
        <v>1254</v>
      </c>
      <c r="C105" s="70" t="s">
        <v>1255</v>
      </c>
      <c r="D105" s="64" t="s">
        <v>2836</v>
      </c>
      <c r="E105" s="31" t="s">
        <v>1254</v>
      </c>
      <c r="F105">
        <v>1</v>
      </c>
    </row>
    <row r="106" spans="2:6" ht="32.450000000000003" customHeight="1" x14ac:dyDescent="0.25">
      <c r="B106" s="65" t="s">
        <v>1257</v>
      </c>
      <c r="C106" s="70" t="s">
        <v>1258</v>
      </c>
      <c r="D106" s="64" t="s">
        <v>2836</v>
      </c>
      <c r="E106" s="31" t="s">
        <v>1257</v>
      </c>
      <c r="F106">
        <v>1</v>
      </c>
    </row>
    <row r="107" spans="2:6" ht="32.450000000000003" customHeight="1" x14ac:dyDescent="0.25">
      <c r="B107" s="65" t="s">
        <v>1260</v>
      </c>
      <c r="C107" s="70" t="s">
        <v>1261</v>
      </c>
      <c r="D107" s="64" t="s">
        <v>2836</v>
      </c>
      <c r="E107" s="31" t="s">
        <v>1260</v>
      </c>
      <c r="F107">
        <v>1</v>
      </c>
    </row>
    <row r="108" spans="2:6" ht="32.450000000000003" customHeight="1" x14ac:dyDescent="0.25">
      <c r="B108" s="65" t="s">
        <v>1263</v>
      </c>
      <c r="C108" s="70" t="s">
        <v>1264</v>
      </c>
      <c r="D108" s="64" t="s">
        <v>2836</v>
      </c>
      <c r="E108" s="31" t="s">
        <v>1263</v>
      </c>
      <c r="F108">
        <v>1</v>
      </c>
    </row>
    <row r="109" spans="2:6" ht="32.450000000000003" customHeight="1" x14ac:dyDescent="0.25">
      <c r="B109" s="65" t="s">
        <v>1266</v>
      </c>
      <c r="C109" s="70" t="s">
        <v>1267</v>
      </c>
      <c r="D109" s="64" t="s">
        <v>2836</v>
      </c>
      <c r="E109" s="31" t="s">
        <v>1266</v>
      </c>
      <c r="F109">
        <v>1</v>
      </c>
    </row>
    <row r="110" spans="2:6" ht="32.450000000000003" customHeight="1" x14ac:dyDescent="0.25">
      <c r="B110" s="65" t="s">
        <v>1269</v>
      </c>
      <c r="C110" s="70" t="s">
        <v>1270</v>
      </c>
      <c r="D110" s="64" t="s">
        <v>2836</v>
      </c>
      <c r="E110" s="31" t="s">
        <v>1269</v>
      </c>
      <c r="F110">
        <v>1</v>
      </c>
    </row>
    <row r="111" spans="2:6" ht="32.450000000000003" customHeight="1" x14ac:dyDescent="0.25">
      <c r="B111" s="65" t="s">
        <v>1272</v>
      </c>
      <c r="C111" s="70" t="s">
        <v>1273</v>
      </c>
      <c r="D111" s="64" t="s">
        <v>2836</v>
      </c>
      <c r="E111" s="31" t="s">
        <v>1272</v>
      </c>
      <c r="F111">
        <v>1</v>
      </c>
    </row>
    <row r="112" spans="2:6" ht="32.450000000000003" customHeight="1" x14ac:dyDescent="0.25">
      <c r="B112" s="65" t="s">
        <v>1275</v>
      </c>
      <c r="C112" s="70" t="s">
        <v>1276</v>
      </c>
      <c r="D112" s="64" t="s">
        <v>2836</v>
      </c>
      <c r="E112" s="31" t="s">
        <v>1275</v>
      </c>
      <c r="F112">
        <v>1</v>
      </c>
    </row>
    <row r="113" spans="2:6" ht="32.450000000000003" customHeight="1" x14ac:dyDescent="0.25">
      <c r="B113" s="65" t="s">
        <v>1278</v>
      </c>
      <c r="C113" s="70" t="s">
        <v>1279</v>
      </c>
      <c r="D113" s="64" t="s">
        <v>2836</v>
      </c>
      <c r="E113" s="31" t="s">
        <v>1278</v>
      </c>
      <c r="F113">
        <v>1</v>
      </c>
    </row>
    <row r="114" spans="2:6" ht="32.450000000000003" customHeight="1" x14ac:dyDescent="0.25">
      <c r="B114" s="65" t="s">
        <v>1282</v>
      </c>
      <c r="C114" s="70" t="s">
        <v>1283</v>
      </c>
      <c r="D114" s="64" t="s">
        <v>2836</v>
      </c>
      <c r="E114" s="31" t="s">
        <v>1282</v>
      </c>
      <c r="F114">
        <v>1</v>
      </c>
    </row>
    <row r="115" spans="2:6" ht="32.450000000000003" customHeight="1" x14ac:dyDescent="0.25">
      <c r="B115" s="65" t="s">
        <v>1286</v>
      </c>
      <c r="C115" s="70" t="s">
        <v>1287</v>
      </c>
      <c r="D115" s="64" t="s">
        <v>2836</v>
      </c>
      <c r="E115" s="31" t="s">
        <v>1286</v>
      </c>
      <c r="F115">
        <v>1</v>
      </c>
    </row>
    <row r="116" spans="2:6" ht="32.450000000000003" customHeight="1" x14ac:dyDescent="0.25">
      <c r="B116" s="65" t="s">
        <v>1289</v>
      </c>
      <c r="C116" s="70" t="s">
        <v>1290</v>
      </c>
      <c r="D116" s="64" t="s">
        <v>2836</v>
      </c>
      <c r="E116" s="31" t="s">
        <v>1289</v>
      </c>
      <c r="F116">
        <v>1</v>
      </c>
    </row>
    <row r="117" spans="2:6" ht="32.450000000000003" customHeight="1" x14ac:dyDescent="0.25">
      <c r="B117" s="65" t="s">
        <v>1293</v>
      </c>
      <c r="C117" s="70" t="s">
        <v>1294</v>
      </c>
      <c r="D117" s="64" t="s">
        <v>2836</v>
      </c>
      <c r="E117" s="31" t="s">
        <v>1293</v>
      </c>
      <c r="F117">
        <v>1</v>
      </c>
    </row>
    <row r="118" spans="2:6" ht="32.450000000000003" customHeight="1" x14ac:dyDescent="0.25">
      <c r="B118" s="65" t="s">
        <v>1295</v>
      </c>
      <c r="C118" s="70" t="s">
        <v>1296</v>
      </c>
      <c r="D118" s="64" t="s">
        <v>2836</v>
      </c>
      <c r="E118" s="31" t="s">
        <v>1295</v>
      </c>
      <c r="F118">
        <v>1</v>
      </c>
    </row>
    <row r="119" spans="2:6" ht="32.450000000000003" customHeight="1" x14ac:dyDescent="0.25">
      <c r="B119" s="65" t="s">
        <v>1297</v>
      </c>
      <c r="C119" s="70" t="s">
        <v>2925</v>
      </c>
      <c r="D119" s="64" t="s">
        <v>2836</v>
      </c>
      <c r="E119" s="31" t="s">
        <v>1297</v>
      </c>
      <c r="F119">
        <v>1</v>
      </c>
    </row>
    <row r="120" spans="2:6" ht="32.450000000000003" customHeight="1" x14ac:dyDescent="0.25">
      <c r="B120" s="65" t="s">
        <v>1300</v>
      </c>
      <c r="C120" s="70" t="s">
        <v>1301</v>
      </c>
      <c r="D120" s="64" t="s">
        <v>2836</v>
      </c>
      <c r="E120" s="31" t="s">
        <v>1300</v>
      </c>
      <c r="F120">
        <v>1</v>
      </c>
    </row>
    <row r="121" spans="2:6" ht="32.450000000000003" customHeight="1" x14ac:dyDescent="0.25">
      <c r="B121" s="65" t="s">
        <v>1303</v>
      </c>
      <c r="C121" s="70" t="s">
        <v>1304</v>
      </c>
      <c r="D121" s="64" t="s">
        <v>2836</v>
      </c>
      <c r="E121" s="31" t="s">
        <v>1303</v>
      </c>
      <c r="F121">
        <v>1</v>
      </c>
    </row>
    <row r="122" spans="2:6" ht="32.450000000000003" customHeight="1" x14ac:dyDescent="0.25">
      <c r="B122" s="65" t="s">
        <v>1306</v>
      </c>
      <c r="C122" s="70" t="s">
        <v>1307</v>
      </c>
      <c r="D122" s="64" t="s">
        <v>2836</v>
      </c>
      <c r="E122" s="31" t="s">
        <v>1306</v>
      </c>
      <c r="F122">
        <v>1</v>
      </c>
    </row>
    <row r="123" spans="2:6" ht="32.450000000000003" customHeight="1" x14ac:dyDescent="0.25">
      <c r="B123" s="65" t="s">
        <v>1309</v>
      </c>
      <c r="C123" s="70" t="s">
        <v>1310</v>
      </c>
      <c r="D123" s="64" t="s">
        <v>2836</v>
      </c>
      <c r="E123" s="31" t="s">
        <v>1309</v>
      </c>
      <c r="F123">
        <v>1</v>
      </c>
    </row>
    <row r="124" spans="2:6" ht="32.450000000000003" customHeight="1" x14ac:dyDescent="0.25">
      <c r="B124" s="65" t="s">
        <v>1312</v>
      </c>
      <c r="C124" s="70" t="s">
        <v>1313</v>
      </c>
      <c r="D124" s="64" t="s">
        <v>2836</v>
      </c>
      <c r="E124" s="31" t="s">
        <v>1312</v>
      </c>
      <c r="F124">
        <v>1</v>
      </c>
    </row>
    <row r="125" spans="2:6" ht="32.450000000000003" customHeight="1" x14ac:dyDescent="0.25">
      <c r="B125" s="65" t="s">
        <v>1315</v>
      </c>
      <c r="C125" s="70" t="s">
        <v>2926</v>
      </c>
      <c r="D125" s="64" t="s">
        <v>2836</v>
      </c>
      <c r="E125" s="31" t="s">
        <v>1315</v>
      </c>
      <c r="F125">
        <v>1</v>
      </c>
    </row>
    <row r="126" spans="2:6" ht="32.450000000000003" customHeight="1" x14ac:dyDescent="0.25">
      <c r="B126" s="65" t="s">
        <v>1318</v>
      </c>
      <c r="C126" s="70" t="s">
        <v>1319</v>
      </c>
      <c r="D126" s="64" t="s">
        <v>2836</v>
      </c>
      <c r="E126" s="31" t="s">
        <v>1318</v>
      </c>
      <c r="F126">
        <v>1</v>
      </c>
    </row>
    <row r="127" spans="2:6" ht="32.450000000000003" customHeight="1" x14ac:dyDescent="0.25">
      <c r="B127" s="65" t="s">
        <v>1321</v>
      </c>
      <c r="C127" s="70" t="s">
        <v>2927</v>
      </c>
      <c r="D127" s="64" t="s">
        <v>2836</v>
      </c>
      <c r="E127" s="31" t="s">
        <v>1321</v>
      </c>
      <c r="F127">
        <v>1</v>
      </c>
    </row>
    <row r="128" spans="2:6" ht="32.450000000000003" customHeight="1" x14ac:dyDescent="0.25">
      <c r="B128" s="65" t="s">
        <v>1324</v>
      </c>
      <c r="C128" s="70" t="s">
        <v>1325</v>
      </c>
      <c r="D128" s="64" t="s">
        <v>2836</v>
      </c>
      <c r="E128" s="31" t="s">
        <v>1324</v>
      </c>
      <c r="F128">
        <v>1</v>
      </c>
    </row>
    <row r="129" spans="2:6" ht="32.450000000000003" customHeight="1" x14ac:dyDescent="0.25">
      <c r="B129" s="65" t="s">
        <v>1327</v>
      </c>
      <c r="C129" s="70" t="s">
        <v>1328</v>
      </c>
      <c r="D129" s="64" t="s">
        <v>2836</v>
      </c>
      <c r="E129" s="31" t="s">
        <v>1327</v>
      </c>
      <c r="F129">
        <v>1</v>
      </c>
    </row>
    <row r="130" spans="2:6" ht="32.450000000000003" customHeight="1" x14ac:dyDescent="0.25">
      <c r="B130" s="65" t="s">
        <v>1330</v>
      </c>
      <c r="C130" s="70" t="s">
        <v>1331</v>
      </c>
      <c r="D130" s="64" t="s">
        <v>2836</v>
      </c>
      <c r="E130" s="31" t="s">
        <v>1330</v>
      </c>
      <c r="F130">
        <v>1</v>
      </c>
    </row>
    <row r="131" spans="2:6" ht="32.450000000000003" customHeight="1" x14ac:dyDescent="0.25">
      <c r="B131" s="65" t="s">
        <v>1333</v>
      </c>
      <c r="C131" s="70" t="s">
        <v>1334</v>
      </c>
      <c r="D131" s="64" t="s">
        <v>2836</v>
      </c>
      <c r="E131" s="31" t="s">
        <v>1333</v>
      </c>
      <c r="F131">
        <v>1</v>
      </c>
    </row>
    <row r="132" spans="2:6" ht="32.450000000000003" customHeight="1" x14ac:dyDescent="0.25">
      <c r="B132" s="65" t="s">
        <v>1336</v>
      </c>
      <c r="C132" s="70" t="s">
        <v>1337</v>
      </c>
      <c r="D132" s="64" t="s">
        <v>2836</v>
      </c>
      <c r="E132" s="31" t="s">
        <v>1336</v>
      </c>
      <c r="F132">
        <v>1</v>
      </c>
    </row>
    <row r="133" spans="2:6" ht="32.450000000000003" customHeight="1" x14ac:dyDescent="0.25">
      <c r="B133" s="65" t="s">
        <v>1339</v>
      </c>
      <c r="C133" s="70" t="s">
        <v>1340</v>
      </c>
      <c r="D133" s="64" t="s">
        <v>2836</v>
      </c>
      <c r="E133" s="31" t="s">
        <v>1339</v>
      </c>
      <c r="F133">
        <v>1</v>
      </c>
    </row>
    <row r="134" spans="2:6" ht="32.450000000000003" customHeight="1" x14ac:dyDescent="0.25">
      <c r="B134" s="65" t="s">
        <v>1343</v>
      </c>
      <c r="C134" s="70" t="s">
        <v>1344</v>
      </c>
      <c r="D134" s="64" t="s">
        <v>2836</v>
      </c>
      <c r="E134" s="31" t="s">
        <v>1343</v>
      </c>
      <c r="F134">
        <v>1</v>
      </c>
    </row>
    <row r="135" spans="2:6" ht="32.450000000000003" customHeight="1" x14ac:dyDescent="0.25">
      <c r="B135" s="65" t="s">
        <v>1347</v>
      </c>
      <c r="C135" s="70" t="s">
        <v>2928</v>
      </c>
      <c r="D135" s="64" t="s">
        <v>2836</v>
      </c>
      <c r="E135" s="31" t="s">
        <v>1347</v>
      </c>
      <c r="F135">
        <v>1</v>
      </c>
    </row>
    <row r="136" spans="2:6" ht="32.450000000000003" customHeight="1" x14ac:dyDescent="0.25">
      <c r="B136" s="65" t="s">
        <v>1351</v>
      </c>
      <c r="C136" s="70" t="s">
        <v>1352</v>
      </c>
      <c r="D136" s="64" t="s">
        <v>2836</v>
      </c>
      <c r="E136" s="31" t="s">
        <v>1351</v>
      </c>
      <c r="F136">
        <v>1</v>
      </c>
    </row>
    <row r="137" spans="2:6" ht="32.450000000000003" customHeight="1" x14ac:dyDescent="0.25">
      <c r="B137" s="65" t="s">
        <v>1355</v>
      </c>
      <c r="C137" s="70" t="s">
        <v>2929</v>
      </c>
      <c r="D137" s="64" t="s">
        <v>2836</v>
      </c>
      <c r="E137" s="31" t="s">
        <v>1355</v>
      </c>
      <c r="F137">
        <v>1</v>
      </c>
    </row>
    <row r="138" spans="2:6" ht="32.450000000000003" customHeight="1" x14ac:dyDescent="0.25">
      <c r="B138" s="65" t="s">
        <v>1359</v>
      </c>
      <c r="C138" s="70" t="s">
        <v>1360</v>
      </c>
      <c r="D138" s="64" t="s">
        <v>2836</v>
      </c>
      <c r="E138" s="31" t="s">
        <v>1359</v>
      </c>
      <c r="F138">
        <v>1</v>
      </c>
    </row>
    <row r="139" spans="2:6" ht="32.450000000000003" customHeight="1" x14ac:dyDescent="0.25">
      <c r="B139" s="65" t="s">
        <v>1362</v>
      </c>
      <c r="C139" s="70" t="s">
        <v>1363</v>
      </c>
      <c r="D139" s="64" t="s">
        <v>2836</v>
      </c>
      <c r="E139" s="31" t="s">
        <v>1362</v>
      </c>
      <c r="F139">
        <v>1</v>
      </c>
    </row>
    <row r="140" spans="2:6" ht="32.450000000000003" customHeight="1" x14ac:dyDescent="0.25">
      <c r="B140" s="65" t="s">
        <v>1368</v>
      </c>
      <c r="C140" s="70" t="s">
        <v>1369</v>
      </c>
      <c r="D140" s="64" t="s">
        <v>2836</v>
      </c>
      <c r="E140" s="31" t="s">
        <v>1368</v>
      </c>
      <c r="F140">
        <v>1</v>
      </c>
    </row>
    <row r="141" spans="2:6" ht="32.450000000000003" customHeight="1" x14ac:dyDescent="0.25">
      <c r="B141" s="65" t="s">
        <v>1370</v>
      </c>
      <c r="C141" s="70" t="s">
        <v>1371</v>
      </c>
      <c r="D141" s="64" t="s">
        <v>2836</v>
      </c>
      <c r="E141" s="31" t="s">
        <v>1370</v>
      </c>
      <c r="F141">
        <v>1</v>
      </c>
    </row>
    <row r="142" spans="2:6" ht="32.450000000000003" customHeight="1" x14ac:dyDescent="0.25">
      <c r="B142" s="65" t="s">
        <v>1374</v>
      </c>
      <c r="C142" s="70" t="s">
        <v>1375</v>
      </c>
      <c r="D142" s="64" t="s">
        <v>2836</v>
      </c>
      <c r="E142" s="31" t="s">
        <v>1374</v>
      </c>
      <c r="F142">
        <v>1</v>
      </c>
    </row>
    <row r="143" spans="2:6" ht="32.450000000000003" customHeight="1" x14ac:dyDescent="0.25">
      <c r="B143" s="65" t="s">
        <v>1377</v>
      </c>
      <c r="C143" s="70" t="s">
        <v>1378</v>
      </c>
      <c r="D143" s="64" t="s">
        <v>2836</v>
      </c>
      <c r="E143" s="31" t="s">
        <v>1377</v>
      </c>
      <c r="F143">
        <v>1</v>
      </c>
    </row>
    <row r="144" spans="2:6" ht="32.450000000000003" customHeight="1" x14ac:dyDescent="0.25">
      <c r="B144" s="65" t="s">
        <v>1380</v>
      </c>
      <c r="C144" s="70" t="s">
        <v>1381</v>
      </c>
      <c r="D144" s="64" t="s">
        <v>2836</v>
      </c>
      <c r="E144" s="31" t="s">
        <v>1380</v>
      </c>
      <c r="F144">
        <v>1</v>
      </c>
    </row>
    <row r="145" spans="2:6" ht="32.450000000000003" customHeight="1" x14ac:dyDescent="0.25">
      <c r="B145" s="65" t="s">
        <v>1383</v>
      </c>
      <c r="C145" s="70" t="s">
        <v>1384</v>
      </c>
      <c r="D145" s="64" t="s">
        <v>2836</v>
      </c>
      <c r="E145" s="31" t="s">
        <v>1383</v>
      </c>
      <c r="F145">
        <v>1</v>
      </c>
    </row>
    <row r="146" spans="2:6" ht="32.450000000000003" customHeight="1" x14ac:dyDescent="0.25">
      <c r="B146" s="65" t="s">
        <v>1386</v>
      </c>
      <c r="C146" s="70" t="s">
        <v>1387</v>
      </c>
      <c r="D146" s="64" t="s">
        <v>2836</v>
      </c>
      <c r="E146" s="31" t="s">
        <v>1386</v>
      </c>
      <c r="F146">
        <v>1</v>
      </c>
    </row>
    <row r="147" spans="2:6" ht="32.450000000000003" customHeight="1" x14ac:dyDescent="0.25">
      <c r="B147" s="65" t="s">
        <v>1389</v>
      </c>
      <c r="C147" s="70" t="s">
        <v>1390</v>
      </c>
      <c r="D147" s="64" t="s">
        <v>2836</v>
      </c>
      <c r="E147" s="31" t="s">
        <v>1389</v>
      </c>
      <c r="F147">
        <v>1</v>
      </c>
    </row>
    <row r="148" spans="2:6" ht="32.450000000000003" customHeight="1" x14ac:dyDescent="0.25">
      <c r="B148" s="65" t="s">
        <v>1392</v>
      </c>
      <c r="C148" s="70" t="s">
        <v>1393</v>
      </c>
      <c r="D148" s="64" t="s">
        <v>2836</v>
      </c>
      <c r="E148" s="31" t="s">
        <v>1392</v>
      </c>
      <c r="F148">
        <v>1</v>
      </c>
    </row>
    <row r="149" spans="2:6" ht="32.450000000000003" customHeight="1" x14ac:dyDescent="0.25">
      <c r="B149" s="65" t="s">
        <v>1395</v>
      </c>
      <c r="C149" s="70" t="s">
        <v>1396</v>
      </c>
      <c r="D149" s="64" t="s">
        <v>2836</v>
      </c>
      <c r="E149" s="31" t="s">
        <v>1395</v>
      </c>
      <c r="F149">
        <v>1</v>
      </c>
    </row>
    <row r="150" spans="2:6" ht="32.450000000000003" customHeight="1" x14ac:dyDescent="0.25">
      <c r="B150" s="65" t="s">
        <v>1398</v>
      </c>
      <c r="C150" s="70" t="s">
        <v>1399</v>
      </c>
      <c r="D150" s="64" t="s">
        <v>2836</v>
      </c>
      <c r="E150" s="31" t="s">
        <v>1398</v>
      </c>
      <c r="F150">
        <v>1</v>
      </c>
    </row>
    <row r="151" spans="2:6" ht="32.450000000000003" customHeight="1" x14ac:dyDescent="0.25">
      <c r="B151" s="65" t="s">
        <v>1401</v>
      </c>
      <c r="C151" s="70" t="s">
        <v>1402</v>
      </c>
      <c r="D151" s="64" t="s">
        <v>2836</v>
      </c>
      <c r="E151" s="31" t="s">
        <v>1401</v>
      </c>
      <c r="F151">
        <v>1</v>
      </c>
    </row>
    <row r="152" spans="2:6" ht="32.450000000000003" customHeight="1" x14ac:dyDescent="0.25">
      <c r="B152" s="65" t="s">
        <v>1404</v>
      </c>
      <c r="C152" s="70" t="s">
        <v>1405</v>
      </c>
      <c r="D152" s="64" t="s">
        <v>2930</v>
      </c>
      <c r="E152" s="31" t="s">
        <v>1404</v>
      </c>
      <c r="F152">
        <v>1</v>
      </c>
    </row>
    <row r="153" spans="2:6" ht="32.450000000000003" customHeight="1" x14ac:dyDescent="0.25">
      <c r="B153" s="65" t="s">
        <v>1408</v>
      </c>
      <c r="C153" s="70" t="s">
        <v>1409</v>
      </c>
      <c r="D153" s="64" t="s">
        <v>2836</v>
      </c>
      <c r="E153" s="31" t="s">
        <v>1408</v>
      </c>
      <c r="F153">
        <v>1</v>
      </c>
    </row>
    <row r="154" spans="2:6" ht="32.450000000000003" customHeight="1" x14ac:dyDescent="0.25">
      <c r="B154" s="65" t="s">
        <v>1411</v>
      </c>
      <c r="C154" s="70" t="s">
        <v>1412</v>
      </c>
      <c r="D154" s="64" t="s">
        <v>2836</v>
      </c>
      <c r="E154" s="31" t="s">
        <v>1411</v>
      </c>
      <c r="F154">
        <v>1</v>
      </c>
    </row>
    <row r="155" spans="2:6" ht="32.450000000000003" customHeight="1" x14ac:dyDescent="0.25">
      <c r="B155" s="65" t="s">
        <v>1414</v>
      </c>
      <c r="C155" s="70" t="s">
        <v>1415</v>
      </c>
      <c r="D155" s="64" t="s">
        <v>2836</v>
      </c>
      <c r="E155" s="31" t="s">
        <v>1414</v>
      </c>
      <c r="F155">
        <v>1</v>
      </c>
    </row>
    <row r="156" spans="2:6" ht="32.450000000000003" customHeight="1" x14ac:dyDescent="0.25">
      <c r="B156" s="65" t="s">
        <v>1417</v>
      </c>
      <c r="C156" s="70" t="s">
        <v>1418</v>
      </c>
      <c r="D156" s="64" t="s">
        <v>2836</v>
      </c>
      <c r="E156" s="31" t="s">
        <v>1417</v>
      </c>
      <c r="F156">
        <v>1</v>
      </c>
    </row>
    <row r="157" spans="2:6" ht="32.450000000000003" customHeight="1" x14ac:dyDescent="0.25">
      <c r="B157" s="65" t="s">
        <v>1420</v>
      </c>
      <c r="C157" s="70" t="s">
        <v>1421</v>
      </c>
      <c r="D157" s="64" t="s">
        <v>2836</v>
      </c>
      <c r="E157" s="31" t="s">
        <v>1420</v>
      </c>
      <c r="F157">
        <v>1</v>
      </c>
    </row>
    <row r="158" spans="2:6" ht="32.450000000000003" customHeight="1" x14ac:dyDescent="0.25">
      <c r="B158" s="65" t="s">
        <v>1423</v>
      </c>
      <c r="C158" s="70" t="s">
        <v>1424</v>
      </c>
      <c r="D158" s="64" t="s">
        <v>2930</v>
      </c>
      <c r="E158" s="31" t="s">
        <v>1423</v>
      </c>
      <c r="F158">
        <v>1</v>
      </c>
    </row>
    <row r="159" spans="2:6" ht="32.450000000000003" customHeight="1" x14ac:dyDescent="0.25">
      <c r="B159" s="65" t="s">
        <v>1428</v>
      </c>
      <c r="C159" s="70" t="s">
        <v>1429</v>
      </c>
      <c r="D159" s="64" t="s">
        <v>2836</v>
      </c>
      <c r="E159" s="31" t="s">
        <v>1428</v>
      </c>
      <c r="F159">
        <v>1</v>
      </c>
    </row>
    <row r="160" spans="2:6" ht="32.450000000000003" customHeight="1" x14ac:dyDescent="0.25">
      <c r="B160" s="65" t="s">
        <v>1432</v>
      </c>
      <c r="C160" s="70" t="s">
        <v>1433</v>
      </c>
      <c r="D160" s="64" t="s">
        <v>2836</v>
      </c>
      <c r="E160" s="31" t="s">
        <v>1432</v>
      </c>
      <c r="F160">
        <v>1</v>
      </c>
    </row>
    <row r="161" spans="2:6" ht="32.450000000000003" customHeight="1" x14ac:dyDescent="0.25">
      <c r="B161" s="65" t="s">
        <v>1435</v>
      </c>
      <c r="C161" s="70" t="s">
        <v>1436</v>
      </c>
      <c r="D161" s="64" t="s">
        <v>2836</v>
      </c>
      <c r="E161" s="31" t="s">
        <v>1435</v>
      </c>
      <c r="F161">
        <v>1</v>
      </c>
    </row>
    <row r="162" spans="2:6" ht="32.450000000000003" customHeight="1" x14ac:dyDescent="0.25">
      <c r="B162" s="65" t="s">
        <v>1439</v>
      </c>
      <c r="C162" s="70" t="s">
        <v>1440</v>
      </c>
      <c r="D162" s="64" t="s">
        <v>2836</v>
      </c>
      <c r="E162" s="31" t="s">
        <v>1439</v>
      </c>
      <c r="F162">
        <v>1</v>
      </c>
    </row>
    <row r="163" spans="2:6" ht="32.450000000000003" customHeight="1" x14ac:dyDescent="0.25">
      <c r="B163" s="65" t="s">
        <v>1442</v>
      </c>
      <c r="C163" s="70" t="s">
        <v>1443</v>
      </c>
      <c r="D163" s="64" t="s">
        <v>2836</v>
      </c>
      <c r="E163" s="31" t="s">
        <v>1442</v>
      </c>
      <c r="F163">
        <v>1</v>
      </c>
    </row>
    <row r="164" spans="2:6" ht="32.450000000000003" customHeight="1" x14ac:dyDescent="0.25">
      <c r="B164" s="65" t="s">
        <v>1444</v>
      </c>
      <c r="C164" s="70" t="s">
        <v>1445</v>
      </c>
      <c r="D164" s="64" t="s">
        <v>2836</v>
      </c>
      <c r="E164" s="31" t="s">
        <v>1444</v>
      </c>
      <c r="F164">
        <v>1</v>
      </c>
    </row>
    <row r="165" spans="2:6" ht="32.450000000000003" customHeight="1" x14ac:dyDescent="0.25">
      <c r="B165" s="65" t="s">
        <v>1448</v>
      </c>
      <c r="C165" s="70" t="s">
        <v>1449</v>
      </c>
      <c r="D165" s="64" t="s">
        <v>2836</v>
      </c>
      <c r="E165" s="31" t="s">
        <v>1448</v>
      </c>
      <c r="F165">
        <v>1</v>
      </c>
    </row>
    <row r="166" spans="2:6" ht="32.450000000000003" customHeight="1" x14ac:dyDescent="0.25">
      <c r="B166" s="65" t="s">
        <v>1451</v>
      </c>
      <c r="C166" s="70" t="s">
        <v>1452</v>
      </c>
      <c r="D166" s="64" t="s">
        <v>2836</v>
      </c>
      <c r="E166" s="31" t="s">
        <v>1451</v>
      </c>
      <c r="F166">
        <v>1</v>
      </c>
    </row>
    <row r="167" spans="2:6" ht="32.450000000000003" customHeight="1" x14ac:dyDescent="0.25">
      <c r="B167" s="65" t="s">
        <v>1454</v>
      </c>
      <c r="C167" s="70" t="s">
        <v>1455</v>
      </c>
      <c r="D167" s="64" t="s">
        <v>2836</v>
      </c>
      <c r="E167" s="31" t="s">
        <v>1454</v>
      </c>
      <c r="F167">
        <v>1</v>
      </c>
    </row>
    <row r="168" spans="2:6" ht="32.450000000000003" customHeight="1" x14ac:dyDescent="0.25">
      <c r="B168" s="65" t="s">
        <v>1457</v>
      </c>
      <c r="C168" s="70" t="s">
        <v>1458</v>
      </c>
      <c r="D168" s="64" t="s">
        <v>2836</v>
      </c>
      <c r="E168" s="31" t="s">
        <v>1457</v>
      </c>
      <c r="F168">
        <v>1</v>
      </c>
    </row>
    <row r="169" spans="2:6" ht="32.450000000000003" customHeight="1" x14ac:dyDescent="0.25">
      <c r="B169" s="65" t="s">
        <v>1460</v>
      </c>
      <c r="C169" s="70" t="s">
        <v>1461</v>
      </c>
      <c r="D169" s="64" t="s">
        <v>2836</v>
      </c>
      <c r="E169" s="31" t="s">
        <v>1460</v>
      </c>
      <c r="F169">
        <v>1</v>
      </c>
    </row>
    <row r="170" spans="2:6" ht="32.450000000000003" customHeight="1" x14ac:dyDescent="0.25">
      <c r="B170" s="65" t="s">
        <v>985</v>
      </c>
      <c r="C170" s="70" t="s">
        <v>1462</v>
      </c>
      <c r="D170" s="64" t="s">
        <v>2836</v>
      </c>
      <c r="E170" s="31" t="s">
        <v>985</v>
      </c>
      <c r="F170">
        <v>1</v>
      </c>
    </row>
    <row r="171" spans="2:6" ht="32.450000000000003" customHeight="1" x14ac:dyDescent="0.25">
      <c r="B171" s="65" t="s">
        <v>1463</v>
      </c>
      <c r="C171" s="70" t="s">
        <v>1464</v>
      </c>
      <c r="D171" s="64" t="s">
        <v>2836</v>
      </c>
      <c r="E171" s="31" t="s">
        <v>1463</v>
      </c>
      <c r="F171">
        <v>1</v>
      </c>
    </row>
    <row r="172" spans="2:6" ht="32.450000000000003" customHeight="1" x14ac:dyDescent="0.25">
      <c r="B172" s="65" t="s">
        <v>1235</v>
      </c>
      <c r="C172" s="70" t="s">
        <v>1465</v>
      </c>
      <c r="D172" s="64" t="s">
        <v>2836</v>
      </c>
      <c r="E172" s="31" t="s">
        <v>1235</v>
      </c>
      <c r="F172">
        <v>1</v>
      </c>
    </row>
    <row r="173" spans="2:6" ht="32.450000000000003" customHeight="1" x14ac:dyDescent="0.25">
      <c r="B173" s="65" t="s">
        <v>1468</v>
      </c>
      <c r="C173" s="70" t="s">
        <v>1469</v>
      </c>
      <c r="D173" s="64" t="s">
        <v>2836</v>
      </c>
      <c r="E173" s="31" t="s">
        <v>1468</v>
      </c>
      <c r="F173">
        <v>1</v>
      </c>
    </row>
    <row r="174" spans="2:6" ht="32.450000000000003" customHeight="1" x14ac:dyDescent="0.25">
      <c r="B174" s="65" t="s">
        <v>1525</v>
      </c>
      <c r="C174" s="70" t="s">
        <v>1526</v>
      </c>
      <c r="D174" s="64" t="s">
        <v>2836</v>
      </c>
      <c r="E174" s="31" t="s">
        <v>1525</v>
      </c>
      <c r="F174">
        <v>1</v>
      </c>
    </row>
    <row r="175" spans="2:6" ht="32.450000000000003" customHeight="1" x14ac:dyDescent="0.25">
      <c r="B175" s="65" t="s">
        <v>1597</v>
      </c>
      <c r="C175" s="70" t="s">
        <v>1598</v>
      </c>
      <c r="D175" s="64" t="s">
        <v>2939</v>
      </c>
      <c r="E175" s="31" t="s">
        <v>1597</v>
      </c>
      <c r="F175">
        <v>1</v>
      </c>
    </row>
    <row r="176" spans="2:6" ht="32.450000000000003" customHeight="1" x14ac:dyDescent="0.25">
      <c r="B176" s="65" t="s">
        <v>1599</v>
      </c>
      <c r="C176" s="70" t="s">
        <v>1600</v>
      </c>
      <c r="D176" s="64" t="s">
        <v>2939</v>
      </c>
      <c r="E176" s="31" t="s">
        <v>1599</v>
      </c>
      <c r="F176">
        <v>1</v>
      </c>
    </row>
    <row r="177" spans="2:6" ht="32.450000000000003" customHeight="1" x14ac:dyDescent="0.25">
      <c r="B177" s="65" t="s">
        <v>1601</v>
      </c>
      <c r="C177" s="70" t="s">
        <v>1602</v>
      </c>
      <c r="D177" s="64" t="s">
        <v>2939</v>
      </c>
      <c r="E177" s="31" t="s">
        <v>1601</v>
      </c>
      <c r="F177">
        <v>1</v>
      </c>
    </row>
    <row r="178" spans="2:6" ht="32.450000000000003" customHeight="1" x14ac:dyDescent="0.25">
      <c r="B178" s="65" t="s">
        <v>1603</v>
      </c>
      <c r="C178" s="70" t="s">
        <v>1604</v>
      </c>
      <c r="D178" s="64" t="s">
        <v>2939</v>
      </c>
      <c r="E178" s="31" t="s">
        <v>1603</v>
      </c>
      <c r="F178">
        <v>1</v>
      </c>
    </row>
    <row r="179" spans="2:6" ht="32.450000000000003" customHeight="1" x14ac:dyDescent="0.25">
      <c r="B179" s="65" t="s">
        <v>1605</v>
      </c>
      <c r="C179" s="70" t="s">
        <v>1606</v>
      </c>
      <c r="D179" s="64" t="s">
        <v>2939</v>
      </c>
      <c r="E179" s="31" t="s">
        <v>1605</v>
      </c>
      <c r="F179">
        <v>1</v>
      </c>
    </row>
    <row r="180" spans="2:6" ht="32.450000000000003" customHeight="1" x14ac:dyDescent="0.25">
      <c r="B180" s="65" t="s">
        <v>1607</v>
      </c>
      <c r="C180" s="70" t="s">
        <v>2940</v>
      </c>
      <c r="D180" s="64" t="s">
        <v>2939</v>
      </c>
      <c r="E180" s="31" t="s">
        <v>1607</v>
      </c>
      <c r="F180">
        <v>1</v>
      </c>
    </row>
    <row r="181" spans="2:6" ht="32.450000000000003" customHeight="1" x14ac:dyDescent="0.25">
      <c r="B181" s="65" t="s">
        <v>1609</v>
      </c>
      <c r="C181" s="70" t="s">
        <v>1610</v>
      </c>
      <c r="D181" s="64" t="s">
        <v>2939</v>
      </c>
      <c r="E181" s="31" t="s">
        <v>1609</v>
      </c>
      <c r="F181">
        <v>1</v>
      </c>
    </row>
    <row r="182" spans="2:6" ht="32.450000000000003" customHeight="1" x14ac:dyDescent="0.25">
      <c r="B182" s="65" t="s">
        <v>1611</v>
      </c>
      <c r="C182" s="70" t="s">
        <v>1612</v>
      </c>
      <c r="D182" s="64" t="s">
        <v>2939</v>
      </c>
      <c r="E182" s="31" t="s">
        <v>1611</v>
      </c>
      <c r="F182">
        <v>1</v>
      </c>
    </row>
    <row r="183" spans="2:6" ht="32.450000000000003" customHeight="1" x14ac:dyDescent="0.25">
      <c r="B183" s="65" t="s">
        <v>1613</v>
      </c>
      <c r="C183" s="70" t="s">
        <v>1614</v>
      </c>
      <c r="D183" s="64" t="s">
        <v>2939</v>
      </c>
      <c r="E183" s="31" t="s">
        <v>1613</v>
      </c>
      <c r="F183">
        <v>1</v>
      </c>
    </row>
    <row r="184" spans="2:6" ht="32.450000000000003" customHeight="1" x14ac:dyDescent="0.25">
      <c r="B184" s="65" t="s">
        <v>1615</v>
      </c>
      <c r="C184" s="70" t="s">
        <v>1616</v>
      </c>
      <c r="D184" s="64" t="s">
        <v>2939</v>
      </c>
      <c r="E184" s="31" t="s">
        <v>1615</v>
      </c>
      <c r="F184">
        <v>1</v>
      </c>
    </row>
    <row r="185" spans="2:6" ht="32.450000000000003" customHeight="1" x14ac:dyDescent="0.25">
      <c r="B185" s="65" t="s">
        <v>1617</v>
      </c>
      <c r="C185" s="70" t="s">
        <v>2941</v>
      </c>
      <c r="D185" s="64" t="s">
        <v>2939</v>
      </c>
      <c r="E185" s="31" t="s">
        <v>1617</v>
      </c>
      <c r="F185">
        <v>1</v>
      </c>
    </row>
    <row r="186" spans="2:6" ht="32.450000000000003" customHeight="1" x14ac:dyDescent="0.25">
      <c r="B186" s="65" t="s">
        <v>1619</v>
      </c>
      <c r="C186" s="70" t="s">
        <v>1620</v>
      </c>
      <c r="D186" s="64" t="s">
        <v>2939</v>
      </c>
      <c r="E186" s="31" t="s">
        <v>1619</v>
      </c>
      <c r="F186">
        <v>1</v>
      </c>
    </row>
    <row r="187" spans="2:6" ht="32.450000000000003" customHeight="1" x14ac:dyDescent="0.25">
      <c r="B187" s="65" t="s">
        <v>1622</v>
      </c>
      <c r="C187" s="70" t="s">
        <v>1623</v>
      </c>
      <c r="D187" s="64" t="s">
        <v>2939</v>
      </c>
      <c r="E187" s="31" t="s">
        <v>1622</v>
      </c>
      <c r="F187">
        <v>1</v>
      </c>
    </row>
    <row r="188" spans="2:6" ht="32.450000000000003" customHeight="1" x14ac:dyDescent="0.25">
      <c r="B188" s="65" t="s">
        <v>1663</v>
      </c>
      <c r="C188" s="70" t="s">
        <v>1664</v>
      </c>
      <c r="D188" s="64" t="s">
        <v>2944</v>
      </c>
      <c r="E188" s="31" t="s">
        <v>1663</v>
      </c>
      <c r="F188">
        <v>1</v>
      </c>
    </row>
    <row r="189" spans="2:6" ht="32.450000000000003" customHeight="1" x14ac:dyDescent="0.25">
      <c r="B189" s="65" t="s">
        <v>1665</v>
      </c>
      <c r="C189" s="70" t="s">
        <v>1666</v>
      </c>
      <c r="D189" s="64" t="s">
        <v>2944</v>
      </c>
      <c r="E189" s="31" t="s">
        <v>1665</v>
      </c>
      <c r="F189">
        <v>1</v>
      </c>
    </row>
    <row r="190" spans="2:6" ht="32.450000000000003" customHeight="1" x14ac:dyDescent="0.25">
      <c r="B190" s="65" t="s">
        <v>1667</v>
      </c>
      <c r="C190" s="70" t="s">
        <v>1668</v>
      </c>
      <c r="D190" s="64" t="s">
        <v>2944</v>
      </c>
      <c r="E190" s="31" t="s">
        <v>1667</v>
      </c>
      <c r="F190">
        <v>1</v>
      </c>
    </row>
    <row r="191" spans="2:6" ht="32.450000000000003" customHeight="1" x14ac:dyDescent="0.25">
      <c r="B191" s="65" t="s">
        <v>1673</v>
      </c>
      <c r="C191" s="70" t="s">
        <v>1674</v>
      </c>
      <c r="D191" s="64" t="s">
        <v>2944</v>
      </c>
      <c r="E191" s="31" t="s">
        <v>1673</v>
      </c>
      <c r="F191">
        <v>1</v>
      </c>
    </row>
    <row r="192" spans="2:6" ht="32.450000000000003" customHeight="1" x14ac:dyDescent="0.25">
      <c r="B192" s="65" t="s">
        <v>1679</v>
      </c>
      <c r="C192" s="70" t="s">
        <v>1680</v>
      </c>
      <c r="D192" s="64" t="s">
        <v>2944</v>
      </c>
      <c r="E192" s="31" t="s">
        <v>1679</v>
      </c>
      <c r="F192">
        <v>1</v>
      </c>
    </row>
    <row r="193" spans="2:6" ht="32.450000000000003" customHeight="1" x14ac:dyDescent="0.25">
      <c r="B193" s="65" t="s">
        <v>1681</v>
      </c>
      <c r="C193" s="70" t="s">
        <v>1682</v>
      </c>
      <c r="D193" s="64" t="s">
        <v>2944</v>
      </c>
      <c r="E193" s="31" t="s">
        <v>1681</v>
      </c>
      <c r="F193">
        <v>1</v>
      </c>
    </row>
    <row r="194" spans="2:6" ht="32.450000000000003" customHeight="1" x14ac:dyDescent="0.25">
      <c r="B194" s="65" t="s">
        <v>1683</v>
      </c>
      <c r="C194" s="70" t="s">
        <v>1684</v>
      </c>
      <c r="D194" s="64" t="s">
        <v>2944</v>
      </c>
      <c r="E194" s="31" t="s">
        <v>1683</v>
      </c>
      <c r="F194">
        <v>1</v>
      </c>
    </row>
    <row r="195" spans="2:6" ht="32.450000000000003" customHeight="1" x14ac:dyDescent="0.25">
      <c r="B195" s="65" t="s">
        <v>1685</v>
      </c>
      <c r="C195" s="70" t="s">
        <v>1686</v>
      </c>
      <c r="D195" s="64" t="s">
        <v>2944</v>
      </c>
      <c r="E195" s="31" t="s">
        <v>1685</v>
      </c>
      <c r="F195">
        <v>1</v>
      </c>
    </row>
    <row r="196" spans="2:6" ht="32.450000000000003" customHeight="1" x14ac:dyDescent="0.25">
      <c r="B196" s="65" t="s">
        <v>1687</v>
      </c>
      <c r="C196" s="70" t="s">
        <v>1688</v>
      </c>
      <c r="D196" s="64" t="s">
        <v>2944</v>
      </c>
      <c r="E196" s="31" t="s">
        <v>1687</v>
      </c>
      <c r="F196">
        <v>1</v>
      </c>
    </row>
    <row r="197" spans="2:6" ht="32.450000000000003" customHeight="1" x14ac:dyDescent="0.25">
      <c r="B197" s="65" t="s">
        <v>1690</v>
      </c>
      <c r="C197" s="70" t="s">
        <v>1691</v>
      </c>
      <c r="D197" s="64" t="s">
        <v>2944</v>
      </c>
      <c r="E197" s="31" t="s">
        <v>1690</v>
      </c>
      <c r="F197">
        <v>1</v>
      </c>
    </row>
    <row r="198" spans="2:6" ht="32.450000000000003" customHeight="1" x14ac:dyDescent="0.25">
      <c r="B198" s="65" t="s">
        <v>1693</v>
      </c>
      <c r="C198" s="70" t="s">
        <v>1694</v>
      </c>
      <c r="D198" s="64" t="s">
        <v>2944</v>
      </c>
      <c r="E198" s="31" t="s">
        <v>1693</v>
      </c>
      <c r="F198">
        <v>1</v>
      </c>
    </row>
    <row r="199" spans="2:6" ht="32.450000000000003" customHeight="1" x14ac:dyDescent="0.25">
      <c r="B199" s="65" t="s">
        <v>1697</v>
      </c>
      <c r="C199" s="70" t="s">
        <v>1698</v>
      </c>
      <c r="D199" s="64" t="s">
        <v>2944</v>
      </c>
      <c r="E199" s="31" t="s">
        <v>1697</v>
      </c>
      <c r="F199">
        <v>1</v>
      </c>
    </row>
    <row r="200" spans="2:6" ht="32.450000000000003" customHeight="1" x14ac:dyDescent="0.25">
      <c r="B200" s="65" t="s">
        <v>1699</v>
      </c>
      <c r="C200" s="70" t="s">
        <v>1700</v>
      </c>
      <c r="D200" s="64" t="s">
        <v>2944</v>
      </c>
      <c r="E200" s="31" t="s">
        <v>1699</v>
      </c>
      <c r="F200">
        <v>1</v>
      </c>
    </row>
    <row r="201" spans="2:6" ht="32.450000000000003" customHeight="1" x14ac:dyDescent="0.25">
      <c r="B201" s="65" t="s">
        <v>1701</v>
      </c>
      <c r="C201" s="70" t="s">
        <v>1702</v>
      </c>
      <c r="D201" s="64" t="s">
        <v>2944</v>
      </c>
      <c r="E201" s="31" t="s">
        <v>1701</v>
      </c>
      <c r="F201">
        <v>1</v>
      </c>
    </row>
    <row r="202" spans="2:6" ht="32.450000000000003" customHeight="1" x14ac:dyDescent="0.25">
      <c r="B202" s="65" t="s">
        <v>1703</v>
      </c>
      <c r="C202" s="70" t="s">
        <v>1704</v>
      </c>
      <c r="D202" s="64" t="s">
        <v>2944</v>
      </c>
      <c r="E202" s="31" t="s">
        <v>1703</v>
      </c>
      <c r="F202">
        <v>1</v>
      </c>
    </row>
    <row r="203" spans="2:6" ht="32.450000000000003" customHeight="1" x14ac:dyDescent="0.25">
      <c r="B203" s="65" t="s">
        <v>1705</v>
      </c>
      <c r="C203" s="70" t="s">
        <v>1706</v>
      </c>
      <c r="D203" s="64" t="s">
        <v>2944</v>
      </c>
      <c r="E203" s="31" t="s">
        <v>1705</v>
      </c>
      <c r="F203">
        <v>1</v>
      </c>
    </row>
    <row r="204" spans="2:6" ht="32.450000000000003" customHeight="1" x14ac:dyDescent="0.25">
      <c r="B204" s="65" t="s">
        <v>1707</v>
      </c>
      <c r="C204" s="70" t="s">
        <v>1708</v>
      </c>
      <c r="D204" s="64" t="s">
        <v>2944</v>
      </c>
      <c r="E204" s="31" t="s">
        <v>1707</v>
      </c>
      <c r="F204">
        <v>1</v>
      </c>
    </row>
    <row r="205" spans="2:6" ht="32.450000000000003" customHeight="1" x14ac:dyDescent="0.25">
      <c r="B205" s="65" t="s">
        <v>1710</v>
      </c>
      <c r="C205" s="70" t="s">
        <v>1711</v>
      </c>
      <c r="D205" s="64" t="s">
        <v>2944</v>
      </c>
      <c r="E205" s="31" t="s">
        <v>1710</v>
      </c>
      <c r="F205">
        <v>1</v>
      </c>
    </row>
    <row r="206" spans="2:6" ht="32.450000000000003" customHeight="1" x14ac:dyDescent="0.25">
      <c r="B206" s="65" t="s">
        <v>1712</v>
      </c>
      <c r="C206" s="70" t="s">
        <v>1713</v>
      </c>
      <c r="D206" s="64" t="s">
        <v>2944</v>
      </c>
      <c r="E206" s="31" t="s">
        <v>1712</v>
      </c>
      <c r="F206">
        <v>1</v>
      </c>
    </row>
    <row r="207" spans="2:6" ht="32.450000000000003" customHeight="1" x14ac:dyDescent="0.25">
      <c r="B207" s="65" t="s">
        <v>1718</v>
      </c>
      <c r="C207" s="70" t="s">
        <v>1719</v>
      </c>
      <c r="D207" s="64" t="s">
        <v>2944</v>
      </c>
      <c r="E207" s="31" t="s">
        <v>1718</v>
      </c>
      <c r="F207">
        <v>1</v>
      </c>
    </row>
    <row r="208" spans="2:6" ht="32.450000000000003" customHeight="1" x14ac:dyDescent="0.25">
      <c r="B208" s="65" t="s">
        <v>1720</v>
      </c>
      <c r="C208" s="70" t="s">
        <v>1721</v>
      </c>
      <c r="D208" s="64" t="s">
        <v>2944</v>
      </c>
      <c r="E208" s="31" t="s">
        <v>1720</v>
      </c>
      <c r="F208">
        <v>1</v>
      </c>
    </row>
    <row r="209" spans="2:6" ht="32.450000000000003" customHeight="1" x14ac:dyDescent="0.25">
      <c r="B209" s="65" t="s">
        <v>1724</v>
      </c>
      <c r="C209" s="70" t="s">
        <v>1725</v>
      </c>
      <c r="D209" s="64" t="s">
        <v>2944</v>
      </c>
      <c r="E209" s="31" t="s">
        <v>1724</v>
      </c>
      <c r="F209">
        <v>1</v>
      </c>
    </row>
    <row r="210" spans="2:6" ht="32.450000000000003" customHeight="1" x14ac:dyDescent="0.25">
      <c r="B210" s="65" t="s">
        <v>1726</v>
      </c>
      <c r="C210" s="70" t="s">
        <v>1727</v>
      </c>
      <c r="D210" s="64" t="s">
        <v>2944</v>
      </c>
      <c r="E210" s="31" t="s">
        <v>1726</v>
      </c>
      <c r="F210">
        <v>1</v>
      </c>
    </row>
    <row r="211" spans="2:6" ht="32.450000000000003" customHeight="1" x14ac:dyDescent="0.25">
      <c r="B211" s="65" t="s">
        <v>1728</v>
      </c>
      <c r="C211" s="70" t="s">
        <v>2945</v>
      </c>
      <c r="D211" s="64" t="s">
        <v>2944</v>
      </c>
      <c r="E211" s="31" t="s">
        <v>1728</v>
      </c>
      <c r="F211">
        <v>1</v>
      </c>
    </row>
    <row r="212" spans="2:6" ht="32.450000000000003" customHeight="1" x14ac:dyDescent="0.25">
      <c r="B212" s="65" t="s">
        <v>1722</v>
      </c>
      <c r="C212" s="70" t="s">
        <v>1729</v>
      </c>
      <c r="D212" s="64" t="s">
        <v>2944</v>
      </c>
      <c r="E212" s="31" t="s">
        <v>1722</v>
      </c>
      <c r="F212">
        <v>1</v>
      </c>
    </row>
    <row r="213" spans="2:6" ht="32.450000000000003" customHeight="1" x14ac:dyDescent="0.25">
      <c r="B213" s="65" t="s">
        <v>1730</v>
      </c>
      <c r="C213" s="70" t="s">
        <v>1731</v>
      </c>
      <c r="D213" s="64" t="s">
        <v>2944</v>
      </c>
      <c r="E213" s="31" t="s">
        <v>1730</v>
      </c>
      <c r="F213">
        <v>1</v>
      </c>
    </row>
    <row r="214" spans="2:6" ht="32.450000000000003" customHeight="1" x14ac:dyDescent="0.25">
      <c r="B214" s="65" t="s">
        <v>1734</v>
      </c>
      <c r="C214" s="70" t="s">
        <v>1735</v>
      </c>
      <c r="D214" s="64" t="s">
        <v>2944</v>
      </c>
      <c r="E214" s="31" t="s">
        <v>1734</v>
      </c>
      <c r="F214">
        <v>1</v>
      </c>
    </row>
    <row r="215" spans="2:6" ht="32.450000000000003" customHeight="1" x14ac:dyDescent="0.25">
      <c r="B215" s="65" t="s">
        <v>1736</v>
      </c>
      <c r="C215" s="70" t="s">
        <v>1737</v>
      </c>
      <c r="D215" s="64" t="s">
        <v>2944</v>
      </c>
      <c r="E215" s="31" t="s">
        <v>1736</v>
      </c>
      <c r="F215">
        <v>1</v>
      </c>
    </row>
    <row r="216" spans="2:6" ht="32.450000000000003" customHeight="1" x14ac:dyDescent="0.25">
      <c r="B216" s="65" t="s">
        <v>1738</v>
      </c>
      <c r="C216" s="70" t="s">
        <v>2948</v>
      </c>
      <c r="D216" s="64" t="s">
        <v>2944</v>
      </c>
      <c r="E216" s="31" t="s">
        <v>1738</v>
      </c>
      <c r="F216">
        <v>1</v>
      </c>
    </row>
    <row r="217" spans="2:6" ht="32.450000000000003" customHeight="1" x14ac:dyDescent="0.25">
      <c r="B217" s="65" t="s">
        <v>1740</v>
      </c>
      <c r="C217" s="70" t="s">
        <v>2949</v>
      </c>
      <c r="D217" s="64" t="s">
        <v>2944</v>
      </c>
      <c r="E217" s="31" t="s">
        <v>1740</v>
      </c>
      <c r="F217">
        <v>1</v>
      </c>
    </row>
    <row r="218" spans="2:6" ht="32.450000000000003" customHeight="1" x14ac:dyDescent="0.25">
      <c r="B218" s="65" t="s">
        <v>1742</v>
      </c>
      <c r="C218" s="70" t="s">
        <v>1743</v>
      </c>
      <c r="D218" s="64" t="s">
        <v>2944</v>
      </c>
      <c r="E218" s="31" t="s">
        <v>1742</v>
      </c>
      <c r="F218">
        <v>1</v>
      </c>
    </row>
    <row r="219" spans="2:6" ht="32.450000000000003" customHeight="1" x14ac:dyDescent="0.25">
      <c r="B219" s="65" t="s">
        <v>1746</v>
      </c>
      <c r="C219" s="70" t="s">
        <v>1747</v>
      </c>
      <c r="D219" s="64" t="s">
        <v>2944</v>
      </c>
      <c r="E219" s="31" t="s">
        <v>1746</v>
      </c>
      <c r="F219">
        <v>1</v>
      </c>
    </row>
    <row r="220" spans="2:6" ht="32.450000000000003" customHeight="1" x14ac:dyDescent="0.25">
      <c r="B220" s="65" t="s">
        <v>1749</v>
      </c>
      <c r="C220" s="70" t="s">
        <v>1750</v>
      </c>
      <c r="D220" s="64" t="s">
        <v>2944</v>
      </c>
      <c r="E220" s="31" t="s">
        <v>1749</v>
      </c>
      <c r="F220">
        <v>1</v>
      </c>
    </row>
    <row r="221" spans="2:6" ht="32.450000000000003" customHeight="1" x14ac:dyDescent="0.25">
      <c r="B221" s="65" t="s">
        <v>1748</v>
      </c>
      <c r="C221" s="70" t="s">
        <v>1754</v>
      </c>
      <c r="D221" s="64" t="s">
        <v>2944</v>
      </c>
      <c r="E221" s="31" t="s">
        <v>1748</v>
      </c>
      <c r="F221">
        <v>1</v>
      </c>
    </row>
    <row r="222" spans="2:6" ht="32.450000000000003" customHeight="1" x14ac:dyDescent="0.25">
      <c r="B222" s="65" t="s">
        <v>1860</v>
      </c>
      <c r="C222" s="70" t="s">
        <v>2957</v>
      </c>
      <c r="D222" s="64" t="s">
        <v>2944</v>
      </c>
      <c r="E222" s="31" t="s">
        <v>1860</v>
      </c>
      <c r="F222">
        <v>1</v>
      </c>
    </row>
    <row r="223" spans="2:6" ht="32.450000000000003" customHeight="1" x14ac:dyDescent="0.25">
      <c r="B223" s="65" t="s">
        <v>1862</v>
      </c>
      <c r="C223" s="70" t="s">
        <v>1863</v>
      </c>
      <c r="D223" s="64" t="s">
        <v>2944</v>
      </c>
      <c r="E223" s="31" t="s">
        <v>1862</v>
      </c>
      <c r="F223">
        <v>1</v>
      </c>
    </row>
    <row r="224" spans="2:6" ht="32.450000000000003" customHeight="1" x14ac:dyDescent="0.25">
      <c r="B224" s="65" t="s">
        <v>1865</v>
      </c>
      <c r="C224" s="70" t="s">
        <v>1866</v>
      </c>
      <c r="D224" s="64" t="s">
        <v>2944</v>
      </c>
      <c r="E224" s="31" t="s">
        <v>1865</v>
      </c>
      <c r="F224">
        <v>1</v>
      </c>
    </row>
    <row r="225" spans="2:6" ht="32.450000000000003" customHeight="1" x14ac:dyDescent="0.25">
      <c r="B225" s="65" t="s">
        <v>1867</v>
      </c>
      <c r="C225" s="70" t="s">
        <v>1868</v>
      </c>
      <c r="D225" s="64" t="s">
        <v>2944</v>
      </c>
      <c r="E225" s="31" t="s">
        <v>1867</v>
      </c>
      <c r="F225">
        <v>1</v>
      </c>
    </row>
    <row r="226" spans="2:6" ht="32.450000000000003" customHeight="1" x14ac:dyDescent="0.25">
      <c r="B226" s="65" t="s">
        <v>1871</v>
      </c>
      <c r="C226" s="70" t="s">
        <v>1872</v>
      </c>
      <c r="D226" s="64" t="s">
        <v>2944</v>
      </c>
      <c r="E226" s="31" t="s">
        <v>1871</v>
      </c>
      <c r="F226">
        <v>1</v>
      </c>
    </row>
    <row r="227" spans="2:6" ht="32.450000000000003" customHeight="1" x14ac:dyDescent="0.25">
      <c r="B227" s="65" t="s">
        <v>1874</v>
      </c>
      <c r="C227" s="70" t="s">
        <v>1875</v>
      </c>
      <c r="D227" s="64" t="s">
        <v>2944</v>
      </c>
      <c r="E227" s="31" t="s">
        <v>1874</v>
      </c>
      <c r="F227">
        <v>1</v>
      </c>
    </row>
    <row r="228" spans="2:6" ht="32.450000000000003" customHeight="1" x14ac:dyDescent="0.25">
      <c r="B228" s="65" t="s">
        <v>1877</v>
      </c>
      <c r="C228" s="70" t="s">
        <v>1878</v>
      </c>
      <c r="D228" s="64" t="s">
        <v>2944</v>
      </c>
      <c r="E228" s="31" t="s">
        <v>1877</v>
      </c>
      <c r="F228">
        <v>1</v>
      </c>
    </row>
    <row r="229" spans="2:6" ht="32.450000000000003" customHeight="1" x14ac:dyDescent="0.25">
      <c r="B229" s="65" t="s">
        <v>1880</v>
      </c>
      <c r="C229" s="70" t="s">
        <v>1881</v>
      </c>
      <c r="D229" s="64" t="s">
        <v>2944</v>
      </c>
      <c r="E229" s="31" t="s">
        <v>1880</v>
      </c>
      <c r="F229">
        <v>1</v>
      </c>
    </row>
    <row r="230" spans="2:6" ht="32.450000000000003" customHeight="1" x14ac:dyDescent="0.25">
      <c r="B230" s="65" t="s">
        <v>1883</v>
      </c>
      <c r="C230" s="70" t="s">
        <v>1884</v>
      </c>
      <c r="D230" s="64" t="s">
        <v>2944</v>
      </c>
      <c r="E230" s="31" t="s">
        <v>1883</v>
      </c>
      <c r="F230">
        <v>1</v>
      </c>
    </row>
    <row r="231" spans="2:6" ht="32.450000000000003" customHeight="1" x14ac:dyDescent="0.25">
      <c r="B231" s="65" t="s">
        <v>1886</v>
      </c>
      <c r="C231" s="70" t="s">
        <v>1887</v>
      </c>
      <c r="D231" s="64" t="s">
        <v>2944</v>
      </c>
      <c r="E231" s="31" t="s">
        <v>1886</v>
      </c>
      <c r="F231">
        <v>1</v>
      </c>
    </row>
    <row r="232" spans="2:6" ht="32.450000000000003" customHeight="1" x14ac:dyDescent="0.25">
      <c r="B232" s="65" t="s">
        <v>1889</v>
      </c>
      <c r="C232" s="70" t="s">
        <v>1870</v>
      </c>
      <c r="D232" s="64" t="s">
        <v>2944</v>
      </c>
      <c r="E232" s="31" t="s">
        <v>1889</v>
      </c>
      <c r="F232">
        <v>1</v>
      </c>
    </row>
    <row r="233" spans="2:6" ht="32.450000000000003" customHeight="1" x14ac:dyDescent="0.25">
      <c r="B233" s="65" t="s">
        <v>1890</v>
      </c>
      <c r="C233" s="70" t="s">
        <v>1891</v>
      </c>
      <c r="D233" s="64" t="s">
        <v>2944</v>
      </c>
      <c r="E233" s="31" t="s">
        <v>1890</v>
      </c>
      <c r="F233">
        <v>1</v>
      </c>
    </row>
    <row r="234" spans="2:6" ht="32.450000000000003" customHeight="1" x14ac:dyDescent="0.25">
      <c r="B234" s="65" t="s">
        <v>1892</v>
      </c>
      <c r="C234" s="70" t="s">
        <v>1893</v>
      </c>
      <c r="D234" s="64" t="s">
        <v>2944</v>
      </c>
      <c r="E234" s="31" t="s">
        <v>1892</v>
      </c>
      <c r="F234">
        <v>1</v>
      </c>
    </row>
    <row r="235" spans="2:6" ht="32.450000000000003" customHeight="1" x14ac:dyDescent="0.25">
      <c r="B235" s="65" t="s">
        <v>1894</v>
      </c>
      <c r="C235" s="70" t="s">
        <v>2958</v>
      </c>
      <c r="D235" s="64" t="s">
        <v>2944</v>
      </c>
      <c r="E235" s="31" t="s">
        <v>1894</v>
      </c>
      <c r="F235">
        <v>1</v>
      </c>
    </row>
    <row r="236" spans="2:6" ht="32.450000000000003" customHeight="1" x14ac:dyDescent="0.25">
      <c r="B236" s="65" t="s">
        <v>1895</v>
      </c>
      <c r="C236" s="70" t="s">
        <v>1896</v>
      </c>
      <c r="D236" s="64" t="s">
        <v>2944</v>
      </c>
      <c r="E236" s="31" t="s">
        <v>1895</v>
      </c>
      <c r="F236">
        <v>1</v>
      </c>
    </row>
    <row r="237" spans="2:6" ht="32.450000000000003" customHeight="1" x14ac:dyDescent="0.25">
      <c r="B237" s="65" t="s">
        <v>1897</v>
      </c>
      <c r="C237" s="70" t="s">
        <v>1898</v>
      </c>
      <c r="D237" s="64" t="s">
        <v>2944</v>
      </c>
      <c r="E237" s="31" t="s">
        <v>1897</v>
      </c>
      <c r="F237">
        <v>1</v>
      </c>
    </row>
    <row r="238" spans="2:6" ht="32.450000000000003" customHeight="1" x14ac:dyDescent="0.25">
      <c r="B238" s="65" t="s">
        <v>1899</v>
      </c>
      <c r="C238" s="70" t="s">
        <v>1900</v>
      </c>
      <c r="D238" s="64" t="s">
        <v>2944</v>
      </c>
      <c r="E238" s="31" t="s">
        <v>1899</v>
      </c>
      <c r="F238">
        <v>1</v>
      </c>
    </row>
    <row r="239" spans="2:6" ht="32.450000000000003" customHeight="1" x14ac:dyDescent="0.25">
      <c r="B239" s="65" t="s">
        <v>1901</v>
      </c>
      <c r="C239" s="70" t="s">
        <v>1902</v>
      </c>
      <c r="D239" s="64" t="s">
        <v>2944</v>
      </c>
      <c r="E239" s="31" t="s">
        <v>1901</v>
      </c>
      <c r="F239">
        <v>1</v>
      </c>
    </row>
    <row r="240" spans="2:6" ht="32.450000000000003" customHeight="1" x14ac:dyDescent="0.25">
      <c r="B240" s="65" t="s">
        <v>1903</v>
      </c>
      <c r="C240" s="70" t="s">
        <v>1904</v>
      </c>
      <c r="D240" s="64" t="s">
        <v>2944</v>
      </c>
      <c r="E240" s="31" t="s">
        <v>1903</v>
      </c>
      <c r="F240">
        <v>1</v>
      </c>
    </row>
    <row r="241" spans="2:6" ht="32.450000000000003" customHeight="1" x14ac:dyDescent="0.25">
      <c r="B241" s="65" t="s">
        <v>1906</v>
      </c>
      <c r="C241" s="70" t="s">
        <v>1907</v>
      </c>
      <c r="D241" s="64" t="s">
        <v>2944</v>
      </c>
      <c r="E241" s="31" t="s">
        <v>1906</v>
      </c>
      <c r="F241">
        <v>1</v>
      </c>
    </row>
    <row r="242" spans="2:6" ht="32.450000000000003" customHeight="1" x14ac:dyDescent="0.25">
      <c r="B242" s="65" t="s">
        <v>1908</v>
      </c>
      <c r="C242" s="70" t="s">
        <v>2959</v>
      </c>
      <c r="D242" s="64" t="s">
        <v>2944</v>
      </c>
      <c r="E242" s="31" t="s">
        <v>1908</v>
      </c>
      <c r="F242">
        <v>1</v>
      </c>
    </row>
    <row r="243" spans="2:6" ht="32.450000000000003" customHeight="1" x14ac:dyDescent="0.25">
      <c r="B243" s="65" t="s">
        <v>1919</v>
      </c>
      <c r="C243" s="70" t="s">
        <v>1920</v>
      </c>
      <c r="D243" s="64" t="s">
        <v>2939</v>
      </c>
      <c r="E243" s="31" t="s">
        <v>1919</v>
      </c>
      <c r="F243">
        <v>1</v>
      </c>
    </row>
    <row r="244" spans="2:6" ht="32.450000000000003" customHeight="1" x14ac:dyDescent="0.25">
      <c r="B244" s="65" t="s">
        <v>1925</v>
      </c>
      <c r="C244" s="70" t="s">
        <v>1926</v>
      </c>
      <c r="D244" s="64" t="s">
        <v>2939</v>
      </c>
      <c r="E244" s="31" t="s">
        <v>1925</v>
      </c>
      <c r="F244">
        <v>1</v>
      </c>
    </row>
    <row r="245" spans="2:6" ht="32.450000000000003" customHeight="1" x14ac:dyDescent="0.25">
      <c r="B245" s="65" t="s">
        <v>1927</v>
      </c>
      <c r="C245" s="70" t="s">
        <v>1928</v>
      </c>
      <c r="D245" s="64" t="s">
        <v>2939</v>
      </c>
      <c r="E245" s="31" t="s">
        <v>1927</v>
      </c>
      <c r="F245">
        <v>1</v>
      </c>
    </row>
    <row r="246" spans="2:6" ht="32.450000000000003" customHeight="1" x14ac:dyDescent="0.25">
      <c r="B246" s="65" t="s">
        <v>1929</v>
      </c>
      <c r="C246" s="70" t="s">
        <v>1930</v>
      </c>
      <c r="D246" s="64" t="s">
        <v>2939</v>
      </c>
      <c r="E246" s="31" t="s">
        <v>1929</v>
      </c>
      <c r="F246">
        <v>1</v>
      </c>
    </row>
    <row r="247" spans="2:6" ht="32.450000000000003" customHeight="1" x14ac:dyDescent="0.25">
      <c r="B247" s="65" t="s">
        <v>1943</v>
      </c>
      <c r="C247" s="70" t="s">
        <v>1944</v>
      </c>
      <c r="D247" s="64" t="s">
        <v>2944</v>
      </c>
      <c r="E247" s="31" t="s">
        <v>1943</v>
      </c>
      <c r="F247">
        <v>1</v>
      </c>
    </row>
    <row r="248" spans="2:6" ht="32.450000000000003" customHeight="1" x14ac:dyDescent="0.25">
      <c r="B248" s="65" t="s">
        <v>2031</v>
      </c>
      <c r="C248" s="70" t="s">
        <v>2032</v>
      </c>
      <c r="D248" s="64" t="s">
        <v>2944</v>
      </c>
      <c r="E248" s="31" t="s">
        <v>2031</v>
      </c>
      <c r="F248">
        <v>1</v>
      </c>
    </row>
    <row r="249" spans="2:6" ht="32.450000000000003" customHeight="1" x14ac:dyDescent="0.25">
      <c r="B249" s="65" t="s">
        <v>2033</v>
      </c>
      <c r="C249" s="70" t="s">
        <v>2034</v>
      </c>
      <c r="D249" s="64" t="s">
        <v>2944</v>
      </c>
      <c r="E249" s="31" t="s">
        <v>2033</v>
      </c>
      <c r="F249">
        <v>1</v>
      </c>
    </row>
    <row r="250" spans="2:6" ht="32.450000000000003" customHeight="1" x14ac:dyDescent="0.25">
      <c r="B250" s="65" t="s">
        <v>2035</v>
      </c>
      <c r="C250" s="70" t="s">
        <v>2036</v>
      </c>
      <c r="D250" s="64" t="s">
        <v>2944</v>
      </c>
      <c r="E250" s="31" t="s">
        <v>2035</v>
      </c>
      <c r="F250">
        <v>1</v>
      </c>
    </row>
    <row r="251" spans="2:6" ht="32.450000000000003" customHeight="1" x14ac:dyDescent="0.25">
      <c r="B251" s="65" t="s">
        <v>2037</v>
      </c>
      <c r="C251" s="70" t="s">
        <v>2038</v>
      </c>
      <c r="D251" s="64" t="s">
        <v>2944</v>
      </c>
      <c r="E251" s="31" t="s">
        <v>2037</v>
      </c>
      <c r="F251">
        <v>1</v>
      </c>
    </row>
    <row r="252" spans="2:6" ht="32.450000000000003" customHeight="1" x14ac:dyDescent="0.25">
      <c r="B252" s="65" t="s">
        <v>2039</v>
      </c>
      <c r="C252" s="70" t="s">
        <v>2040</v>
      </c>
      <c r="D252" s="64" t="s">
        <v>2944</v>
      </c>
      <c r="E252" s="31" t="s">
        <v>2039</v>
      </c>
      <c r="F252">
        <v>1</v>
      </c>
    </row>
    <row r="253" spans="2:6" ht="32.450000000000003" customHeight="1" x14ac:dyDescent="0.25">
      <c r="B253" s="65" t="s">
        <v>2041</v>
      </c>
      <c r="C253" s="70" t="s">
        <v>2042</v>
      </c>
      <c r="D253" s="64" t="s">
        <v>2944</v>
      </c>
      <c r="E253" s="31" t="s">
        <v>2041</v>
      </c>
      <c r="F253">
        <v>1</v>
      </c>
    </row>
    <row r="254" spans="2:6" ht="32.450000000000003" customHeight="1" x14ac:dyDescent="0.25">
      <c r="B254" s="65" t="s">
        <v>2043</v>
      </c>
      <c r="C254" s="70" t="s">
        <v>2044</v>
      </c>
      <c r="D254" s="64" t="s">
        <v>2944</v>
      </c>
      <c r="E254" s="31" t="s">
        <v>2043</v>
      </c>
      <c r="F254">
        <v>1</v>
      </c>
    </row>
    <row r="255" spans="2:6" ht="32.450000000000003" customHeight="1" x14ac:dyDescent="0.25">
      <c r="B255" s="65" t="s">
        <v>2045</v>
      </c>
      <c r="C255" s="70" t="s">
        <v>2046</v>
      </c>
      <c r="D255" s="64" t="s">
        <v>2944</v>
      </c>
      <c r="E255" s="31" t="s">
        <v>2045</v>
      </c>
      <c r="F255">
        <v>1</v>
      </c>
    </row>
    <row r="256" spans="2:6" ht="32.450000000000003" customHeight="1" x14ac:dyDescent="0.25">
      <c r="B256" s="65" t="s">
        <v>2047</v>
      </c>
      <c r="C256" s="70" t="s">
        <v>2048</v>
      </c>
      <c r="D256" s="64" t="s">
        <v>2944</v>
      </c>
      <c r="E256" s="31" t="s">
        <v>2047</v>
      </c>
      <c r="F256">
        <v>1</v>
      </c>
    </row>
    <row r="257" spans="2:6" ht="32.450000000000003" customHeight="1" x14ac:dyDescent="0.25">
      <c r="B257" s="65" t="s">
        <v>2049</v>
      </c>
      <c r="C257" s="70" t="s">
        <v>2050</v>
      </c>
      <c r="D257" s="64" t="s">
        <v>2944</v>
      </c>
      <c r="E257" s="31" t="s">
        <v>2049</v>
      </c>
      <c r="F257">
        <v>1</v>
      </c>
    </row>
    <row r="258" spans="2:6" ht="32.450000000000003" customHeight="1" x14ac:dyDescent="0.25">
      <c r="B258" s="65" t="s">
        <v>2051</v>
      </c>
      <c r="C258" s="70" t="s">
        <v>2052</v>
      </c>
      <c r="D258" s="64" t="s">
        <v>2944</v>
      </c>
      <c r="E258" s="31" t="s">
        <v>2051</v>
      </c>
      <c r="F258">
        <v>1</v>
      </c>
    </row>
    <row r="259" spans="2:6" ht="32.450000000000003" customHeight="1" x14ac:dyDescent="0.25">
      <c r="B259" s="65" t="s">
        <v>2053</v>
      </c>
      <c r="C259" s="70" t="s">
        <v>2054</v>
      </c>
      <c r="D259" s="64" t="s">
        <v>2944</v>
      </c>
      <c r="E259" s="31" t="s">
        <v>2053</v>
      </c>
      <c r="F259">
        <v>1</v>
      </c>
    </row>
    <row r="260" spans="2:6" ht="32.450000000000003" customHeight="1" x14ac:dyDescent="0.25">
      <c r="B260" s="65" t="s">
        <v>2055</v>
      </c>
      <c r="C260" s="70" t="s">
        <v>2056</v>
      </c>
      <c r="D260" s="64" t="s">
        <v>2944</v>
      </c>
      <c r="E260" s="31" t="s">
        <v>2055</v>
      </c>
      <c r="F260">
        <v>1</v>
      </c>
    </row>
    <row r="261" spans="2:6" ht="32.450000000000003" customHeight="1" x14ac:dyDescent="0.25">
      <c r="B261" s="65" t="s">
        <v>2057</v>
      </c>
      <c r="C261" s="70" t="s">
        <v>2058</v>
      </c>
      <c r="D261" s="64" t="s">
        <v>2944</v>
      </c>
      <c r="E261" s="31" t="s">
        <v>2057</v>
      </c>
      <c r="F261">
        <v>1</v>
      </c>
    </row>
    <row r="262" spans="2:6" ht="32.450000000000003" customHeight="1" x14ac:dyDescent="0.25">
      <c r="B262" s="65" t="s">
        <v>2059</v>
      </c>
      <c r="C262" s="70" t="s">
        <v>2060</v>
      </c>
      <c r="D262" s="64" t="s">
        <v>2944</v>
      </c>
      <c r="E262" s="31" t="s">
        <v>2059</v>
      </c>
      <c r="F262">
        <v>1</v>
      </c>
    </row>
    <row r="263" spans="2:6" ht="32.450000000000003" customHeight="1" x14ac:dyDescent="0.25">
      <c r="B263" s="65" t="s">
        <v>2061</v>
      </c>
      <c r="C263" s="70" t="s">
        <v>2062</v>
      </c>
      <c r="D263" s="64" t="s">
        <v>2944</v>
      </c>
      <c r="E263" s="31" t="s">
        <v>2061</v>
      </c>
      <c r="F263">
        <v>1</v>
      </c>
    </row>
    <row r="264" spans="2:6" ht="32.450000000000003" customHeight="1" x14ac:dyDescent="0.25">
      <c r="B264" s="65" t="s">
        <v>2063</v>
      </c>
      <c r="C264" s="70" t="s">
        <v>2064</v>
      </c>
      <c r="D264" s="64" t="s">
        <v>2944</v>
      </c>
      <c r="E264" s="31" t="s">
        <v>2063</v>
      </c>
      <c r="F264">
        <v>1</v>
      </c>
    </row>
    <row r="265" spans="2:6" ht="32.450000000000003" customHeight="1" x14ac:dyDescent="0.25">
      <c r="B265" s="65" t="s">
        <v>2065</v>
      </c>
      <c r="C265" s="70" t="s">
        <v>2066</v>
      </c>
      <c r="D265" s="64" t="s">
        <v>2944</v>
      </c>
      <c r="E265" s="31" t="s">
        <v>2065</v>
      </c>
      <c r="F265">
        <v>1</v>
      </c>
    </row>
    <row r="266" spans="2:6" ht="32.450000000000003" customHeight="1" x14ac:dyDescent="0.25">
      <c r="B266" s="65" t="s">
        <v>2067</v>
      </c>
      <c r="C266" s="70" t="s">
        <v>2068</v>
      </c>
      <c r="D266" s="64" t="s">
        <v>2944</v>
      </c>
      <c r="E266" s="31" t="s">
        <v>2067</v>
      </c>
      <c r="F266">
        <v>1</v>
      </c>
    </row>
    <row r="267" spans="2:6" ht="32.450000000000003" customHeight="1" x14ac:dyDescent="0.25">
      <c r="B267" s="65" t="s">
        <v>2069</v>
      </c>
      <c r="C267" s="70" t="s">
        <v>2966</v>
      </c>
      <c r="D267" s="64" t="s">
        <v>2944</v>
      </c>
      <c r="E267" s="31" t="s">
        <v>2069</v>
      </c>
      <c r="F267">
        <v>1</v>
      </c>
    </row>
    <row r="268" spans="2:6" ht="32.450000000000003" customHeight="1" x14ac:dyDescent="0.25">
      <c r="B268" s="65" t="s">
        <v>2071</v>
      </c>
      <c r="C268" s="70" t="s">
        <v>2072</v>
      </c>
      <c r="D268" s="64" t="s">
        <v>2944</v>
      </c>
      <c r="E268" s="31" t="s">
        <v>2071</v>
      </c>
      <c r="F268">
        <v>1</v>
      </c>
    </row>
    <row r="269" spans="2:6" ht="32.450000000000003" customHeight="1" x14ac:dyDescent="0.25">
      <c r="B269" s="65" t="s">
        <v>2073</v>
      </c>
      <c r="C269" s="70" t="s">
        <v>2074</v>
      </c>
      <c r="D269" s="64" t="s">
        <v>2944</v>
      </c>
      <c r="E269" s="31" t="s">
        <v>2073</v>
      </c>
      <c r="F269">
        <v>1</v>
      </c>
    </row>
    <row r="270" spans="2:6" ht="32.450000000000003" customHeight="1" x14ac:dyDescent="0.25">
      <c r="B270" s="65" t="s">
        <v>2075</v>
      </c>
      <c r="C270" s="70" t="s">
        <v>2076</v>
      </c>
      <c r="D270" s="64" t="s">
        <v>2944</v>
      </c>
      <c r="E270" s="31" t="s">
        <v>2075</v>
      </c>
      <c r="F270">
        <v>1</v>
      </c>
    </row>
    <row r="271" spans="2:6" ht="32.450000000000003" customHeight="1" x14ac:dyDescent="0.25">
      <c r="B271" s="65" t="s">
        <v>2077</v>
      </c>
      <c r="C271" s="70" t="s">
        <v>2078</v>
      </c>
      <c r="D271" s="64" t="s">
        <v>2944</v>
      </c>
      <c r="E271" s="31" t="s">
        <v>2077</v>
      </c>
      <c r="F271">
        <v>1</v>
      </c>
    </row>
    <row r="272" spans="2:6" ht="32.450000000000003" customHeight="1" x14ac:dyDescent="0.25">
      <c r="B272" s="65" t="s">
        <v>2079</v>
      </c>
      <c r="C272" s="70" t="s">
        <v>2080</v>
      </c>
      <c r="D272" s="64" t="s">
        <v>2944</v>
      </c>
      <c r="E272" s="31" t="s">
        <v>2079</v>
      </c>
      <c r="F272">
        <v>1</v>
      </c>
    </row>
    <row r="273" spans="2:6" ht="32.450000000000003" customHeight="1" x14ac:dyDescent="0.25">
      <c r="B273" s="65" t="s">
        <v>2081</v>
      </c>
      <c r="C273" s="70" t="s">
        <v>2082</v>
      </c>
      <c r="D273" s="64" t="s">
        <v>2944</v>
      </c>
      <c r="E273" s="31" t="s">
        <v>2081</v>
      </c>
      <c r="F273">
        <v>1</v>
      </c>
    </row>
    <row r="274" spans="2:6" ht="32.450000000000003" customHeight="1" x14ac:dyDescent="0.25">
      <c r="B274" s="65" t="s">
        <v>2083</v>
      </c>
      <c r="C274" s="70" t="s">
        <v>2084</v>
      </c>
      <c r="D274" s="64" t="s">
        <v>2944</v>
      </c>
      <c r="E274" s="31" t="s">
        <v>2083</v>
      </c>
      <c r="F274">
        <v>1</v>
      </c>
    </row>
    <row r="275" spans="2:6" ht="32.450000000000003" customHeight="1" x14ac:dyDescent="0.25">
      <c r="B275" s="65" t="s">
        <v>2085</v>
      </c>
      <c r="C275" s="70" t="s">
        <v>2086</v>
      </c>
      <c r="D275" s="64" t="s">
        <v>2944</v>
      </c>
      <c r="E275" s="31" t="s">
        <v>2085</v>
      </c>
      <c r="F275">
        <v>1</v>
      </c>
    </row>
    <row r="276" spans="2:6" ht="32.450000000000003" customHeight="1" x14ac:dyDescent="0.25">
      <c r="B276" s="65" t="s">
        <v>2088</v>
      </c>
      <c r="C276" s="70" t="s">
        <v>2089</v>
      </c>
      <c r="D276" s="64" t="s">
        <v>2944</v>
      </c>
      <c r="E276" s="31" t="s">
        <v>2088</v>
      </c>
      <c r="F276">
        <v>1</v>
      </c>
    </row>
    <row r="277" spans="2:6" ht="32.450000000000003" customHeight="1" x14ac:dyDescent="0.25">
      <c r="B277" s="65" t="s">
        <v>2091</v>
      </c>
      <c r="C277" s="70" t="s">
        <v>2092</v>
      </c>
      <c r="D277" s="64" t="s">
        <v>2944</v>
      </c>
      <c r="E277" s="31" t="s">
        <v>2091</v>
      </c>
      <c r="F277">
        <v>1</v>
      </c>
    </row>
    <row r="278" spans="2:6" ht="32.450000000000003" customHeight="1" x14ac:dyDescent="0.25">
      <c r="B278" s="65" t="s">
        <v>2094</v>
      </c>
      <c r="C278" s="70" t="s">
        <v>2967</v>
      </c>
      <c r="D278" s="64" t="s">
        <v>2944</v>
      </c>
      <c r="E278" s="31" t="s">
        <v>2094</v>
      </c>
      <c r="F278">
        <v>1</v>
      </c>
    </row>
    <row r="279" spans="2:6" ht="32.450000000000003" customHeight="1" x14ac:dyDescent="0.25">
      <c r="B279" s="65" t="s">
        <v>2097</v>
      </c>
      <c r="C279" s="70" t="s">
        <v>2098</v>
      </c>
      <c r="D279" s="64" t="s">
        <v>2944</v>
      </c>
      <c r="E279" s="31" t="s">
        <v>2097</v>
      </c>
      <c r="F279">
        <v>1</v>
      </c>
    </row>
    <row r="280" spans="2:6" ht="32.450000000000003" customHeight="1" x14ac:dyDescent="0.25">
      <c r="B280" s="65" t="s">
        <v>2101</v>
      </c>
      <c r="C280" s="70" t="s">
        <v>2102</v>
      </c>
      <c r="D280" s="64" t="s">
        <v>2944</v>
      </c>
      <c r="E280" s="31" t="s">
        <v>2101</v>
      </c>
      <c r="F280">
        <v>1</v>
      </c>
    </row>
    <row r="281" spans="2:6" ht="32.450000000000003" customHeight="1" x14ac:dyDescent="0.25">
      <c r="B281" s="65" t="s">
        <v>2103</v>
      </c>
      <c r="C281" s="70" t="s">
        <v>2104</v>
      </c>
      <c r="D281" s="64" t="s">
        <v>2944</v>
      </c>
      <c r="E281" s="31" t="s">
        <v>2103</v>
      </c>
      <c r="F281">
        <v>1</v>
      </c>
    </row>
    <row r="282" spans="2:6" ht="32.450000000000003" customHeight="1" x14ac:dyDescent="0.25">
      <c r="B282" s="65" t="s">
        <v>2105</v>
      </c>
      <c r="C282" s="70" t="s">
        <v>2106</v>
      </c>
      <c r="D282" s="64" t="s">
        <v>2944</v>
      </c>
      <c r="E282" s="31" t="s">
        <v>2105</v>
      </c>
      <c r="F282">
        <v>1</v>
      </c>
    </row>
    <row r="283" spans="2:6" ht="32.450000000000003" customHeight="1" x14ac:dyDescent="0.25">
      <c r="B283" s="65" t="s">
        <v>2107</v>
      </c>
      <c r="C283" s="70" t="s">
        <v>2108</v>
      </c>
      <c r="D283" s="64" t="s">
        <v>2944</v>
      </c>
      <c r="E283" s="31" t="s">
        <v>2107</v>
      </c>
      <c r="F283">
        <v>1</v>
      </c>
    </row>
    <row r="284" spans="2:6" ht="32.450000000000003" customHeight="1" x14ac:dyDescent="0.25">
      <c r="B284" s="65" t="s">
        <v>2109</v>
      </c>
      <c r="C284" s="70" t="s">
        <v>2110</v>
      </c>
      <c r="D284" s="64" t="s">
        <v>2944</v>
      </c>
      <c r="E284" s="31" t="s">
        <v>2109</v>
      </c>
      <c r="F284">
        <v>1</v>
      </c>
    </row>
    <row r="285" spans="2:6" ht="32.450000000000003" customHeight="1" x14ac:dyDescent="0.25">
      <c r="B285" s="65" t="s">
        <v>2111</v>
      </c>
      <c r="C285" s="70" t="s">
        <v>2112</v>
      </c>
      <c r="D285" s="64" t="s">
        <v>2944</v>
      </c>
      <c r="E285" s="31" t="s">
        <v>2111</v>
      </c>
      <c r="F285">
        <v>1</v>
      </c>
    </row>
    <row r="286" spans="2:6" ht="32.450000000000003" customHeight="1" x14ac:dyDescent="0.25">
      <c r="B286" s="65" t="s">
        <v>2113</v>
      </c>
      <c r="C286" s="70" t="s">
        <v>2114</v>
      </c>
      <c r="D286" s="64" t="s">
        <v>2944</v>
      </c>
      <c r="E286" s="31" t="s">
        <v>2113</v>
      </c>
      <c r="F286">
        <v>1</v>
      </c>
    </row>
    <row r="287" spans="2:6" ht="32.450000000000003" customHeight="1" x14ac:dyDescent="0.25">
      <c r="B287" s="65" t="s">
        <v>2115</v>
      </c>
      <c r="C287" s="70" t="s">
        <v>2116</v>
      </c>
      <c r="D287" s="64" t="s">
        <v>2944</v>
      </c>
      <c r="E287" s="31" t="s">
        <v>2115</v>
      </c>
      <c r="F287">
        <v>1</v>
      </c>
    </row>
    <row r="288" spans="2:6" ht="32.450000000000003" customHeight="1" x14ac:dyDescent="0.25">
      <c r="B288" s="65" t="s">
        <v>2118</v>
      </c>
      <c r="C288" s="70" t="s">
        <v>2119</v>
      </c>
      <c r="D288" s="64" t="s">
        <v>2944</v>
      </c>
      <c r="E288" s="31" t="s">
        <v>2118</v>
      </c>
      <c r="F288">
        <v>1</v>
      </c>
    </row>
    <row r="289" spans="2:6" ht="32.450000000000003" customHeight="1" x14ac:dyDescent="0.25">
      <c r="B289" s="65" t="s">
        <v>2121</v>
      </c>
      <c r="C289" s="70" t="s">
        <v>2122</v>
      </c>
      <c r="D289" s="64" t="s">
        <v>2970</v>
      </c>
      <c r="E289" s="31" t="s">
        <v>2121</v>
      </c>
      <c r="F289">
        <v>1</v>
      </c>
    </row>
    <row r="290" spans="2:6" ht="32.450000000000003" customHeight="1" x14ac:dyDescent="0.25">
      <c r="B290" s="65" t="s">
        <v>2123</v>
      </c>
      <c r="C290" s="70" t="s">
        <v>2124</v>
      </c>
      <c r="D290" s="64" t="s">
        <v>2944</v>
      </c>
      <c r="E290" s="31" t="s">
        <v>2123</v>
      </c>
      <c r="F290">
        <v>1</v>
      </c>
    </row>
    <row r="291" spans="2:6" ht="32.450000000000003" customHeight="1" x14ac:dyDescent="0.25">
      <c r="B291" s="65" t="s">
        <v>2125</v>
      </c>
      <c r="C291" s="70" t="s">
        <v>2126</v>
      </c>
      <c r="D291" s="64" t="s">
        <v>2944</v>
      </c>
      <c r="E291" s="31" t="s">
        <v>2125</v>
      </c>
      <c r="F291">
        <v>1</v>
      </c>
    </row>
    <row r="292" spans="2:6" ht="32.450000000000003" customHeight="1" x14ac:dyDescent="0.25">
      <c r="B292" s="65" t="s">
        <v>2127</v>
      </c>
      <c r="C292" s="70" t="s">
        <v>2128</v>
      </c>
      <c r="D292" s="64" t="s">
        <v>2944</v>
      </c>
      <c r="E292" s="31" t="s">
        <v>2127</v>
      </c>
      <c r="F292">
        <v>1</v>
      </c>
    </row>
    <row r="293" spans="2:6" ht="32.450000000000003" customHeight="1" x14ac:dyDescent="0.25">
      <c r="B293" s="65" t="s">
        <v>2129</v>
      </c>
      <c r="C293" s="70" t="s">
        <v>2130</v>
      </c>
      <c r="D293" s="64" t="s">
        <v>2944</v>
      </c>
      <c r="E293" s="31" t="s">
        <v>2129</v>
      </c>
      <c r="F293">
        <v>1</v>
      </c>
    </row>
    <row r="294" spans="2:6" ht="32.450000000000003" customHeight="1" x14ac:dyDescent="0.25">
      <c r="B294" s="65" t="s">
        <v>2131</v>
      </c>
      <c r="C294" s="70" t="s">
        <v>2132</v>
      </c>
      <c r="D294" s="64" t="s">
        <v>2944</v>
      </c>
      <c r="E294" s="31" t="s">
        <v>2131</v>
      </c>
      <c r="F294">
        <v>1</v>
      </c>
    </row>
    <row r="295" spans="2:6" ht="32.450000000000003" customHeight="1" x14ac:dyDescent="0.25">
      <c r="B295" s="65" t="s">
        <v>2141</v>
      </c>
      <c r="C295" s="70" t="s">
        <v>2142</v>
      </c>
      <c r="D295" s="64" t="s">
        <v>2944</v>
      </c>
      <c r="E295" s="31" t="s">
        <v>2141</v>
      </c>
      <c r="F295">
        <v>1</v>
      </c>
    </row>
    <row r="296" spans="2:6" ht="32.450000000000003" customHeight="1" x14ac:dyDescent="0.25">
      <c r="B296" s="65" t="s">
        <v>2143</v>
      </c>
      <c r="C296" s="70" t="s">
        <v>2144</v>
      </c>
      <c r="D296" s="64" t="s">
        <v>2944</v>
      </c>
      <c r="E296" s="31" t="s">
        <v>2143</v>
      </c>
      <c r="F296">
        <v>1</v>
      </c>
    </row>
    <row r="297" spans="2:6" ht="32.450000000000003" customHeight="1" x14ac:dyDescent="0.25">
      <c r="B297" s="65" t="s">
        <v>2145</v>
      </c>
      <c r="C297" s="70" t="s">
        <v>2146</v>
      </c>
      <c r="D297" s="64" t="s">
        <v>2944</v>
      </c>
      <c r="E297" s="31" t="s">
        <v>2145</v>
      </c>
      <c r="F297">
        <v>1</v>
      </c>
    </row>
    <row r="298" spans="2:6" ht="32.450000000000003" customHeight="1" x14ac:dyDescent="0.25">
      <c r="B298" s="65" t="s">
        <v>2149</v>
      </c>
      <c r="C298" s="70" t="s">
        <v>2150</v>
      </c>
      <c r="D298" s="64" t="s">
        <v>2944</v>
      </c>
      <c r="E298" s="31" t="s">
        <v>2149</v>
      </c>
      <c r="F298">
        <v>1</v>
      </c>
    </row>
    <row r="299" spans="2:6" ht="32.450000000000003" customHeight="1" x14ac:dyDescent="0.25">
      <c r="B299" s="65" t="s">
        <v>2153</v>
      </c>
      <c r="C299" s="70" t="s">
        <v>2154</v>
      </c>
      <c r="D299" s="64" t="s">
        <v>2944</v>
      </c>
      <c r="E299" s="31" t="s">
        <v>2153</v>
      </c>
      <c r="F299">
        <v>1</v>
      </c>
    </row>
    <row r="300" spans="2:6" ht="32.450000000000003" customHeight="1" x14ac:dyDescent="0.25">
      <c r="B300" s="65" t="s">
        <v>2157</v>
      </c>
      <c r="C300" s="70" t="s">
        <v>2971</v>
      </c>
      <c r="D300" s="64" t="s">
        <v>2944</v>
      </c>
      <c r="E300" s="31" t="s">
        <v>2157</v>
      </c>
      <c r="F300">
        <v>1</v>
      </c>
    </row>
    <row r="301" spans="2:6" ht="32.450000000000003" customHeight="1" x14ac:dyDescent="0.25">
      <c r="B301" s="65" t="s">
        <v>2167</v>
      </c>
      <c r="C301" s="70" t="s">
        <v>2168</v>
      </c>
      <c r="D301" s="64" t="s">
        <v>2944</v>
      </c>
      <c r="E301" s="31" t="s">
        <v>2167</v>
      </c>
      <c r="F301">
        <v>1</v>
      </c>
    </row>
    <row r="302" spans="2:6" ht="32.450000000000003" customHeight="1" x14ac:dyDescent="0.25">
      <c r="B302" s="65" t="s">
        <v>2181</v>
      </c>
      <c r="C302" s="70" t="s">
        <v>2182</v>
      </c>
      <c r="D302" s="64" t="s">
        <v>2944</v>
      </c>
      <c r="E302" s="31" t="s">
        <v>2181</v>
      </c>
      <c r="F302">
        <v>1</v>
      </c>
    </row>
    <row r="303" spans="2:6" ht="32.450000000000003" customHeight="1" x14ac:dyDescent="0.25">
      <c r="B303" s="65" t="s">
        <v>2185</v>
      </c>
      <c r="C303" s="70" t="s">
        <v>2186</v>
      </c>
      <c r="D303" s="64" t="s">
        <v>2944</v>
      </c>
      <c r="E303" s="31" t="s">
        <v>2185</v>
      </c>
      <c r="F303">
        <v>1</v>
      </c>
    </row>
    <row r="304" spans="2:6" ht="32.450000000000003" customHeight="1" x14ac:dyDescent="0.25">
      <c r="B304" s="65" t="s">
        <v>2187</v>
      </c>
      <c r="C304" s="70" t="s">
        <v>2188</v>
      </c>
      <c r="D304" s="64" t="s">
        <v>2944</v>
      </c>
      <c r="E304" s="31" t="s">
        <v>2187</v>
      </c>
      <c r="F304">
        <v>1</v>
      </c>
    </row>
    <row r="305" spans="2:6" ht="32.450000000000003" customHeight="1" x14ac:dyDescent="0.25">
      <c r="B305" s="65" t="s">
        <v>2199</v>
      </c>
      <c r="C305" s="70" t="s">
        <v>2972</v>
      </c>
      <c r="D305" s="64" t="s">
        <v>2944</v>
      </c>
      <c r="E305" s="31" t="s">
        <v>2199</v>
      </c>
      <c r="F305">
        <v>1</v>
      </c>
    </row>
    <row r="306" spans="2:6" ht="32.450000000000003" customHeight="1" x14ac:dyDescent="0.25">
      <c r="B306" s="65" t="s">
        <v>2201</v>
      </c>
      <c r="C306" s="70" t="s">
        <v>2202</v>
      </c>
      <c r="D306" s="64" t="s">
        <v>2944</v>
      </c>
      <c r="E306" s="31" t="s">
        <v>2201</v>
      </c>
      <c r="F306">
        <v>1</v>
      </c>
    </row>
    <row r="307" spans="2:6" ht="32.450000000000003" customHeight="1" x14ac:dyDescent="0.25">
      <c r="B307" s="65" t="s">
        <v>2203</v>
      </c>
      <c r="C307" s="70" t="s">
        <v>2204</v>
      </c>
      <c r="D307" s="64" t="s">
        <v>2944</v>
      </c>
      <c r="E307" s="31" t="s">
        <v>2203</v>
      </c>
      <c r="F307">
        <v>1</v>
      </c>
    </row>
    <row r="308" spans="2:6" ht="32.450000000000003" customHeight="1" x14ac:dyDescent="0.25">
      <c r="B308" s="65" t="s">
        <v>2205</v>
      </c>
      <c r="C308" s="70" t="s">
        <v>2206</v>
      </c>
      <c r="D308" s="64" t="s">
        <v>2944</v>
      </c>
      <c r="E308" s="31" t="s">
        <v>2205</v>
      </c>
      <c r="F308">
        <v>1</v>
      </c>
    </row>
    <row r="309" spans="2:6" ht="32.450000000000003" customHeight="1" x14ac:dyDescent="0.25">
      <c r="B309" s="65" t="s">
        <v>2207</v>
      </c>
      <c r="C309" s="70" t="s">
        <v>2208</v>
      </c>
      <c r="D309" s="64" t="s">
        <v>2944</v>
      </c>
      <c r="E309" s="31" t="s">
        <v>2207</v>
      </c>
      <c r="F309">
        <v>1</v>
      </c>
    </row>
    <row r="310" spans="2:6" ht="32.450000000000003" customHeight="1" x14ac:dyDescent="0.25">
      <c r="B310" s="65" t="s">
        <v>2209</v>
      </c>
      <c r="C310" s="70" t="s">
        <v>2210</v>
      </c>
      <c r="D310" s="64" t="s">
        <v>2944</v>
      </c>
      <c r="E310" s="31" t="s">
        <v>2209</v>
      </c>
      <c r="F310">
        <v>1</v>
      </c>
    </row>
    <row r="311" spans="2:6" ht="32.450000000000003" customHeight="1" x14ac:dyDescent="0.25">
      <c r="B311" s="65" t="s">
        <v>2211</v>
      </c>
      <c r="C311" s="70" t="s">
        <v>2212</v>
      </c>
      <c r="D311" s="64" t="s">
        <v>2944</v>
      </c>
      <c r="E311" s="31" t="s">
        <v>2211</v>
      </c>
      <c r="F311">
        <v>1</v>
      </c>
    </row>
    <row r="312" spans="2:6" ht="32.450000000000003" customHeight="1" x14ac:dyDescent="0.25">
      <c r="B312" s="65" t="s">
        <v>2213</v>
      </c>
      <c r="C312" s="70" t="s">
        <v>2214</v>
      </c>
      <c r="D312" s="64" t="s">
        <v>2944</v>
      </c>
      <c r="E312" s="31" t="s">
        <v>2213</v>
      </c>
      <c r="F312">
        <v>1</v>
      </c>
    </row>
    <row r="313" spans="2:6" ht="32.450000000000003" customHeight="1" x14ac:dyDescent="0.25">
      <c r="B313" s="65" t="s">
        <v>2215</v>
      </c>
      <c r="C313" s="70" t="s">
        <v>2216</v>
      </c>
      <c r="D313" s="64" t="s">
        <v>2944</v>
      </c>
      <c r="E313" s="31" t="s">
        <v>2215</v>
      </c>
      <c r="F313">
        <v>1</v>
      </c>
    </row>
    <row r="314" spans="2:6" ht="32.450000000000003" customHeight="1" x14ac:dyDescent="0.25">
      <c r="B314" s="65" t="s">
        <v>2217</v>
      </c>
      <c r="C314" s="70" t="s">
        <v>2218</v>
      </c>
      <c r="D314" s="64" t="s">
        <v>2944</v>
      </c>
      <c r="E314" s="31" t="s">
        <v>2217</v>
      </c>
      <c r="F314">
        <v>1</v>
      </c>
    </row>
    <row r="315" spans="2:6" ht="32.450000000000003" customHeight="1" x14ac:dyDescent="0.25">
      <c r="B315" s="65" t="s">
        <v>2219</v>
      </c>
      <c r="C315" s="70" t="s">
        <v>2973</v>
      </c>
      <c r="D315" s="64" t="s">
        <v>2944</v>
      </c>
      <c r="E315" s="31" t="s">
        <v>2219</v>
      </c>
      <c r="F315">
        <v>1</v>
      </c>
    </row>
    <row r="316" spans="2:6" ht="32.450000000000003" customHeight="1" x14ac:dyDescent="0.25">
      <c r="B316" s="65" t="s">
        <v>2221</v>
      </c>
      <c r="C316" s="70" t="s">
        <v>2974</v>
      </c>
      <c r="D316" s="64" t="s">
        <v>2944</v>
      </c>
      <c r="E316" s="31" t="s">
        <v>2221</v>
      </c>
      <c r="F316">
        <v>1</v>
      </c>
    </row>
    <row r="317" spans="2:6" ht="32.450000000000003" customHeight="1" x14ac:dyDescent="0.25">
      <c r="B317" s="65" t="s">
        <v>2223</v>
      </c>
      <c r="C317" s="70" t="s">
        <v>2224</v>
      </c>
      <c r="D317" s="64" t="s">
        <v>2944</v>
      </c>
      <c r="E317" s="31" t="s">
        <v>2223</v>
      </c>
      <c r="F317">
        <v>1</v>
      </c>
    </row>
    <row r="318" spans="2:6" ht="32.450000000000003" customHeight="1" x14ac:dyDescent="0.25">
      <c r="B318" s="65" t="s">
        <v>2225</v>
      </c>
      <c r="C318" s="70" t="s">
        <v>2226</v>
      </c>
      <c r="D318" s="64" t="s">
        <v>2944</v>
      </c>
      <c r="E318" s="31" t="s">
        <v>2225</v>
      </c>
      <c r="F318">
        <v>1</v>
      </c>
    </row>
    <row r="319" spans="2:6" ht="32.450000000000003" customHeight="1" x14ac:dyDescent="0.25">
      <c r="B319" s="65" t="s">
        <v>2228</v>
      </c>
      <c r="C319" s="70" t="s">
        <v>2229</v>
      </c>
      <c r="D319" s="64" t="s">
        <v>2944</v>
      </c>
      <c r="E319" s="31" t="s">
        <v>2228</v>
      </c>
      <c r="F319">
        <v>1</v>
      </c>
    </row>
    <row r="320" spans="2:6" ht="32.450000000000003" customHeight="1" x14ac:dyDescent="0.25">
      <c r="B320" s="65" t="s">
        <v>2231</v>
      </c>
      <c r="C320" s="70" t="s">
        <v>2232</v>
      </c>
      <c r="D320" s="64" t="s">
        <v>2944</v>
      </c>
      <c r="E320" s="31" t="s">
        <v>2231</v>
      </c>
      <c r="F320">
        <v>1</v>
      </c>
    </row>
    <row r="321" spans="2:6" ht="32.450000000000003" customHeight="1" x14ac:dyDescent="0.25">
      <c r="B321" s="65" t="s">
        <v>2268</v>
      </c>
      <c r="C321" s="70" t="s">
        <v>2269</v>
      </c>
      <c r="D321" s="64" t="s">
        <v>2939</v>
      </c>
      <c r="E321" s="31" t="s">
        <v>2268</v>
      </c>
      <c r="F321">
        <v>1</v>
      </c>
    </row>
    <row r="322" spans="2:6" ht="32.450000000000003" customHeight="1" x14ac:dyDescent="0.25">
      <c r="B322" s="65" t="s">
        <v>2271</v>
      </c>
      <c r="C322" s="70" t="s">
        <v>2272</v>
      </c>
      <c r="D322" s="64" t="s">
        <v>2939</v>
      </c>
      <c r="E322" s="31" t="s">
        <v>2271</v>
      </c>
      <c r="F322">
        <v>1</v>
      </c>
    </row>
    <row r="323" spans="2:6" ht="32.450000000000003" customHeight="1" x14ac:dyDescent="0.25">
      <c r="B323" s="65" t="s">
        <v>2274</v>
      </c>
      <c r="C323" s="70" t="s">
        <v>2275</v>
      </c>
      <c r="D323" s="64" t="s">
        <v>2939</v>
      </c>
      <c r="E323" s="31" t="s">
        <v>2274</v>
      </c>
      <c r="F323">
        <v>1</v>
      </c>
    </row>
    <row r="324" spans="2:6" ht="32.450000000000003" customHeight="1" x14ac:dyDescent="0.25">
      <c r="B324" s="65" t="s">
        <v>2278</v>
      </c>
      <c r="C324" s="70" t="s">
        <v>2977</v>
      </c>
      <c r="D324" s="64" t="s">
        <v>2939</v>
      </c>
      <c r="E324" s="31" t="s">
        <v>2278</v>
      </c>
      <c r="F324">
        <v>1</v>
      </c>
    </row>
    <row r="325" spans="2:6" ht="32.450000000000003" customHeight="1" x14ac:dyDescent="0.25">
      <c r="B325" s="65" t="s">
        <v>2282</v>
      </c>
      <c r="C325" s="70" t="s">
        <v>2283</v>
      </c>
      <c r="D325" s="64" t="s">
        <v>2939</v>
      </c>
      <c r="E325" s="31" t="s">
        <v>2282</v>
      </c>
      <c r="F325">
        <v>1</v>
      </c>
    </row>
    <row r="326" spans="2:6" ht="32.450000000000003" customHeight="1" x14ac:dyDescent="0.25">
      <c r="B326" s="65" t="s">
        <v>2285</v>
      </c>
      <c r="C326" s="70" t="s">
        <v>2286</v>
      </c>
      <c r="D326" s="64" t="s">
        <v>2939</v>
      </c>
      <c r="E326" s="31" t="s">
        <v>2285</v>
      </c>
      <c r="F326">
        <v>1</v>
      </c>
    </row>
    <row r="327" spans="2:6" ht="32.450000000000003" customHeight="1" x14ac:dyDescent="0.25">
      <c r="B327" s="65" t="s">
        <v>2291</v>
      </c>
      <c r="C327" s="70" t="s">
        <v>2292</v>
      </c>
      <c r="D327" s="64" t="s">
        <v>2939</v>
      </c>
      <c r="E327" s="31" t="s">
        <v>2291</v>
      </c>
      <c r="F327">
        <v>1</v>
      </c>
    </row>
    <row r="328" spans="2:6" ht="32.450000000000003" customHeight="1" x14ac:dyDescent="0.25">
      <c r="B328" s="65" t="s">
        <v>2299</v>
      </c>
      <c r="C328" s="70" t="s">
        <v>2300</v>
      </c>
      <c r="D328" s="64" t="s">
        <v>2939</v>
      </c>
      <c r="E328" s="31" t="s">
        <v>2299</v>
      </c>
      <c r="F328">
        <v>1</v>
      </c>
    </row>
    <row r="329" spans="2:6" ht="32.450000000000003" customHeight="1" x14ac:dyDescent="0.25">
      <c r="B329" s="65" t="s">
        <v>2301</v>
      </c>
      <c r="C329" s="70" t="s">
        <v>2302</v>
      </c>
      <c r="D329" s="64" t="s">
        <v>2939</v>
      </c>
      <c r="E329" s="31" t="s">
        <v>2301</v>
      </c>
      <c r="F329">
        <v>1</v>
      </c>
    </row>
    <row r="330" spans="2:6" ht="32.450000000000003" customHeight="1" x14ac:dyDescent="0.25">
      <c r="B330" s="65" t="s">
        <v>2304</v>
      </c>
      <c r="C330" s="70" t="s">
        <v>2305</v>
      </c>
      <c r="D330" s="64" t="s">
        <v>2939</v>
      </c>
      <c r="E330" s="31" t="s">
        <v>2304</v>
      </c>
      <c r="F330">
        <v>1</v>
      </c>
    </row>
    <row r="331" spans="2:6" ht="32.450000000000003" customHeight="1" x14ac:dyDescent="0.25">
      <c r="B331" s="65" t="s">
        <v>2307</v>
      </c>
      <c r="C331" s="70" t="s">
        <v>2308</v>
      </c>
      <c r="D331" s="64" t="s">
        <v>2939</v>
      </c>
      <c r="E331" s="31" t="s">
        <v>2307</v>
      </c>
      <c r="F331">
        <v>1</v>
      </c>
    </row>
    <row r="332" spans="2:6" ht="32.450000000000003" customHeight="1" x14ac:dyDescent="0.25">
      <c r="B332" s="65" t="s">
        <v>2311</v>
      </c>
      <c r="C332" s="70" t="s">
        <v>2312</v>
      </c>
      <c r="D332" s="64" t="s">
        <v>2939</v>
      </c>
      <c r="E332" s="31" t="s">
        <v>2311</v>
      </c>
      <c r="F332">
        <v>1</v>
      </c>
    </row>
    <row r="333" spans="2:6" ht="32.450000000000003" customHeight="1" x14ac:dyDescent="0.25">
      <c r="B333" s="65" t="s">
        <v>2315</v>
      </c>
      <c r="C333" s="70" t="s">
        <v>2316</v>
      </c>
      <c r="D333" s="64" t="s">
        <v>2939</v>
      </c>
      <c r="E333" s="31" t="s">
        <v>2315</v>
      </c>
      <c r="F333">
        <v>1</v>
      </c>
    </row>
    <row r="334" spans="2:6" ht="32.450000000000003" customHeight="1" x14ac:dyDescent="0.25">
      <c r="B334" s="65" t="s">
        <v>2319</v>
      </c>
      <c r="C334" s="70" t="s">
        <v>2320</v>
      </c>
      <c r="D334" s="64" t="s">
        <v>2939</v>
      </c>
      <c r="E334" s="31" t="s">
        <v>2319</v>
      </c>
      <c r="F334">
        <v>1</v>
      </c>
    </row>
    <row r="335" spans="2:6" ht="32.450000000000003" customHeight="1" x14ac:dyDescent="0.25">
      <c r="B335" s="65" t="s">
        <v>2323</v>
      </c>
      <c r="C335" s="70" t="s">
        <v>2324</v>
      </c>
      <c r="D335" s="64" t="s">
        <v>2939</v>
      </c>
      <c r="E335" s="31" t="s">
        <v>2323</v>
      </c>
      <c r="F335">
        <v>1</v>
      </c>
    </row>
    <row r="336" spans="2:6" ht="32.450000000000003" customHeight="1" x14ac:dyDescent="0.25">
      <c r="B336" s="65" t="s">
        <v>2327</v>
      </c>
      <c r="C336" s="70" t="s">
        <v>2328</v>
      </c>
      <c r="D336" s="64" t="s">
        <v>2939</v>
      </c>
      <c r="E336" s="31" t="s">
        <v>2327</v>
      </c>
      <c r="F336">
        <v>1</v>
      </c>
    </row>
    <row r="337" spans="2:6" ht="32.450000000000003" customHeight="1" x14ac:dyDescent="0.25">
      <c r="B337" s="65" t="s">
        <v>2331</v>
      </c>
      <c r="C337" s="70" t="s">
        <v>2332</v>
      </c>
      <c r="D337" s="64" t="s">
        <v>2939</v>
      </c>
      <c r="E337" s="31" t="s">
        <v>2331</v>
      </c>
      <c r="F337">
        <v>1</v>
      </c>
    </row>
    <row r="338" spans="2:6" ht="32.450000000000003" customHeight="1" x14ac:dyDescent="0.25">
      <c r="B338" s="65" t="s">
        <v>2334</v>
      </c>
      <c r="C338" s="70" t="s">
        <v>2335</v>
      </c>
      <c r="D338" s="64" t="s">
        <v>2939</v>
      </c>
      <c r="E338" s="31" t="s">
        <v>2334</v>
      </c>
      <c r="F338">
        <v>1</v>
      </c>
    </row>
    <row r="339" spans="2:6" ht="32.450000000000003" customHeight="1" x14ac:dyDescent="0.25">
      <c r="B339" s="65" t="s">
        <v>2337</v>
      </c>
      <c r="C339" s="70" t="s">
        <v>2355</v>
      </c>
      <c r="D339" s="64" t="s">
        <v>2939</v>
      </c>
      <c r="E339" s="31" t="s">
        <v>2337</v>
      </c>
      <c r="F339">
        <v>1</v>
      </c>
    </row>
    <row r="340" spans="2:6" ht="32.450000000000003" customHeight="1" x14ac:dyDescent="0.25">
      <c r="B340" s="65" t="s">
        <v>2339</v>
      </c>
      <c r="C340" s="70" t="s">
        <v>2356</v>
      </c>
      <c r="D340" s="64" t="s">
        <v>2939</v>
      </c>
      <c r="E340" s="31" t="s">
        <v>2339</v>
      </c>
      <c r="F340">
        <v>1</v>
      </c>
    </row>
    <row r="341" spans="2:6" ht="32.450000000000003" customHeight="1" x14ac:dyDescent="0.25">
      <c r="B341" s="65" t="s">
        <v>2341</v>
      </c>
      <c r="C341" s="70" t="s">
        <v>2978</v>
      </c>
      <c r="D341" s="64" t="s">
        <v>2939</v>
      </c>
      <c r="E341" s="31" t="s">
        <v>2341</v>
      </c>
      <c r="F341">
        <v>1</v>
      </c>
    </row>
    <row r="342" spans="2:6" ht="32.450000000000003" customHeight="1" x14ac:dyDescent="0.25">
      <c r="B342" s="65" t="s">
        <v>2343</v>
      </c>
      <c r="C342" s="70" t="s">
        <v>2358</v>
      </c>
      <c r="D342" s="64" t="s">
        <v>2939</v>
      </c>
      <c r="E342" s="31" t="s">
        <v>2343</v>
      </c>
      <c r="F342">
        <v>1</v>
      </c>
    </row>
    <row r="343" spans="2:6" ht="32.450000000000003" customHeight="1" x14ac:dyDescent="0.25">
      <c r="B343" s="65" t="s">
        <v>2345</v>
      </c>
      <c r="C343" s="70" t="s">
        <v>2359</v>
      </c>
      <c r="D343" s="64" t="s">
        <v>2939</v>
      </c>
      <c r="E343" s="31" t="s">
        <v>2345</v>
      </c>
      <c r="F343">
        <v>1</v>
      </c>
    </row>
    <row r="344" spans="2:6" ht="32.450000000000003" customHeight="1" x14ac:dyDescent="0.25">
      <c r="B344" s="65" t="s">
        <v>2347</v>
      </c>
      <c r="C344" s="70" t="s">
        <v>2360</v>
      </c>
      <c r="D344" s="64" t="s">
        <v>2939</v>
      </c>
      <c r="E344" s="31" t="s">
        <v>2347</v>
      </c>
      <c r="F344">
        <v>1</v>
      </c>
    </row>
    <row r="345" spans="2:6" ht="32.450000000000003" customHeight="1" x14ac:dyDescent="0.25">
      <c r="B345" s="65" t="s">
        <v>2349</v>
      </c>
      <c r="C345" s="70" t="s">
        <v>2361</v>
      </c>
      <c r="D345" s="64" t="s">
        <v>2939</v>
      </c>
      <c r="E345" s="31" t="s">
        <v>2349</v>
      </c>
      <c r="F345">
        <v>1</v>
      </c>
    </row>
    <row r="346" spans="2:6" ht="32.450000000000003" customHeight="1" x14ac:dyDescent="0.25">
      <c r="B346" s="65" t="s">
        <v>2351</v>
      </c>
      <c r="C346" s="70" t="s">
        <v>2362</v>
      </c>
      <c r="D346" s="64" t="s">
        <v>2939</v>
      </c>
      <c r="E346" s="31" t="s">
        <v>2351</v>
      </c>
      <c r="F346">
        <v>1</v>
      </c>
    </row>
    <row r="347" spans="2:6" ht="32.450000000000003" customHeight="1" x14ac:dyDescent="0.25">
      <c r="B347" s="65" t="s">
        <v>2353</v>
      </c>
      <c r="C347" s="70" t="s">
        <v>2363</v>
      </c>
      <c r="D347" s="64" t="s">
        <v>2939</v>
      </c>
      <c r="E347" s="31" t="s">
        <v>2353</v>
      </c>
      <c r="F347">
        <v>1</v>
      </c>
    </row>
    <row r="348" spans="2:6" ht="32.450000000000003" customHeight="1" x14ac:dyDescent="0.25">
      <c r="B348" s="65" t="s">
        <v>2099</v>
      </c>
      <c r="C348" s="70" t="s">
        <v>2364</v>
      </c>
      <c r="D348" s="64" t="s">
        <v>2939</v>
      </c>
      <c r="E348" s="31" t="s">
        <v>2099</v>
      </c>
      <c r="F348">
        <v>1</v>
      </c>
    </row>
    <row r="349" spans="2:6" ht="32.450000000000003" customHeight="1" x14ac:dyDescent="0.25">
      <c r="B349" s="65" t="s">
        <v>2365</v>
      </c>
      <c r="C349" s="70" t="s">
        <v>2366</v>
      </c>
      <c r="D349" s="64" t="s">
        <v>2939</v>
      </c>
      <c r="E349" s="31" t="s">
        <v>2365</v>
      </c>
      <c r="F349">
        <v>1</v>
      </c>
    </row>
    <row r="350" spans="2:6" ht="32.450000000000003" customHeight="1" x14ac:dyDescent="0.25">
      <c r="B350" s="65" t="s">
        <v>2367</v>
      </c>
      <c r="C350" s="70" t="s">
        <v>2368</v>
      </c>
      <c r="D350" s="64" t="s">
        <v>2939</v>
      </c>
      <c r="E350" s="31" t="s">
        <v>2367</v>
      </c>
      <c r="F350">
        <v>1</v>
      </c>
    </row>
    <row r="351" spans="2:6" ht="32.450000000000003" customHeight="1" x14ac:dyDescent="0.25">
      <c r="B351" s="65" t="s">
        <v>2369</v>
      </c>
      <c r="C351" s="70" t="s">
        <v>2370</v>
      </c>
      <c r="D351" s="64" t="s">
        <v>2939</v>
      </c>
      <c r="E351" s="31" t="s">
        <v>2369</v>
      </c>
      <c r="F351">
        <v>1</v>
      </c>
    </row>
    <row r="352" spans="2:6" ht="32.450000000000003" customHeight="1" x14ac:dyDescent="0.25">
      <c r="B352" s="65" t="s">
        <v>2371</v>
      </c>
      <c r="C352" s="70" t="s">
        <v>2372</v>
      </c>
      <c r="D352" s="64" t="s">
        <v>2939</v>
      </c>
      <c r="E352" s="31" t="s">
        <v>2371</v>
      </c>
      <c r="F352">
        <v>1</v>
      </c>
    </row>
    <row r="353" spans="2:6" ht="32.450000000000003" customHeight="1" x14ac:dyDescent="0.25">
      <c r="B353" s="65" t="s">
        <v>2373</v>
      </c>
      <c r="C353" s="70" t="s">
        <v>2379</v>
      </c>
      <c r="D353" s="64" t="s">
        <v>2939</v>
      </c>
      <c r="E353" s="31" t="s">
        <v>2373</v>
      </c>
      <c r="F353">
        <v>1</v>
      </c>
    </row>
    <row r="354" spans="2:6" ht="32.450000000000003" customHeight="1" x14ac:dyDescent="0.25">
      <c r="B354" s="65" t="s">
        <v>2380</v>
      </c>
      <c r="C354" s="70" t="s">
        <v>2381</v>
      </c>
      <c r="D354" s="64" t="s">
        <v>2939</v>
      </c>
      <c r="E354" s="31" t="s">
        <v>2380</v>
      </c>
      <c r="F354">
        <v>1</v>
      </c>
    </row>
    <row r="355" spans="2:6" ht="32.450000000000003" customHeight="1" x14ac:dyDescent="0.25">
      <c r="B355" s="65" t="s">
        <v>1966</v>
      </c>
      <c r="C355" s="70" t="s">
        <v>1967</v>
      </c>
      <c r="D355" s="64" t="s">
        <v>2939</v>
      </c>
      <c r="E355" s="31" t="s">
        <v>1966</v>
      </c>
      <c r="F355">
        <v>1</v>
      </c>
    </row>
    <row r="356" spans="2:6" ht="32.450000000000003" customHeight="1" x14ac:dyDescent="0.25">
      <c r="B356" s="65" t="s">
        <v>2409</v>
      </c>
      <c r="C356" s="70" t="s">
        <v>2410</v>
      </c>
      <c r="D356" s="64" t="s">
        <v>2836</v>
      </c>
      <c r="E356" s="31" t="s">
        <v>2409</v>
      </c>
      <c r="F356">
        <v>1</v>
      </c>
    </row>
    <row r="357" spans="2:6" ht="32.450000000000003" customHeight="1" x14ac:dyDescent="0.25">
      <c r="B357" s="65" t="s">
        <v>2411</v>
      </c>
      <c r="C357" s="70" t="s">
        <v>2412</v>
      </c>
      <c r="D357" s="64" t="s">
        <v>2836</v>
      </c>
      <c r="E357" s="31" t="s">
        <v>2411</v>
      </c>
      <c r="F357">
        <v>1</v>
      </c>
    </row>
    <row r="358" spans="2:6" ht="32.450000000000003" customHeight="1" x14ac:dyDescent="0.25">
      <c r="B358" s="65" t="s">
        <v>2413</v>
      </c>
      <c r="C358" s="70" t="s">
        <v>2414</v>
      </c>
      <c r="D358" s="64" t="s">
        <v>2836</v>
      </c>
      <c r="E358" s="31" t="s">
        <v>2413</v>
      </c>
      <c r="F358">
        <v>1</v>
      </c>
    </row>
    <row r="359" spans="2:6" ht="32.450000000000003" customHeight="1" x14ac:dyDescent="0.25">
      <c r="B359" s="65" t="s">
        <v>2415</v>
      </c>
      <c r="C359" s="70" t="s">
        <v>2416</v>
      </c>
      <c r="D359" s="64" t="s">
        <v>2836</v>
      </c>
      <c r="E359" s="31" t="s">
        <v>2415</v>
      </c>
      <c r="F359">
        <v>1</v>
      </c>
    </row>
    <row r="360" spans="2:6" ht="32.450000000000003" customHeight="1" x14ac:dyDescent="0.25">
      <c r="B360" s="65" t="s">
        <v>2419</v>
      </c>
      <c r="C360" s="70" t="s">
        <v>2420</v>
      </c>
      <c r="D360" s="64" t="s">
        <v>2836</v>
      </c>
      <c r="E360" s="31" t="s">
        <v>2419</v>
      </c>
      <c r="F360">
        <v>1</v>
      </c>
    </row>
    <row r="361" spans="2:6" ht="32.450000000000003" customHeight="1" x14ac:dyDescent="0.25">
      <c r="B361" s="65" t="s">
        <v>2421</v>
      </c>
      <c r="C361" s="70" t="s">
        <v>2422</v>
      </c>
      <c r="D361" s="64" t="s">
        <v>2836</v>
      </c>
      <c r="E361" s="31" t="s">
        <v>2421</v>
      </c>
      <c r="F361">
        <v>1</v>
      </c>
    </row>
  </sheetData>
  <autoFilter ref="E1:F361" xr:uid="{E2E9AF98-6314-42F7-9527-C1DE57E70EEE}"/>
  <conditionalFormatting sqref="E2:F361">
    <cfRule type="expression" dxfId="1" priority="1">
      <formula>" =ESTVIDE(A45) "</formula>
    </cfRule>
  </conditionalFormatting>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C262A-A4E1-4E1B-8771-584DF4C1E836}">
  <sheetPr filterMode="1"/>
  <dimension ref="A1:H1007"/>
  <sheetViews>
    <sheetView showGridLines="0" workbookViewId="0">
      <selection activeCell="B30" sqref="B30:C30"/>
    </sheetView>
  </sheetViews>
  <sheetFormatPr baseColWidth="10" defaultRowHeight="15" x14ac:dyDescent="0.25"/>
  <cols>
    <col min="2" max="2" width="48.28515625" customWidth="1"/>
    <col min="3" max="3" width="106.5703125" customWidth="1"/>
  </cols>
  <sheetData>
    <row r="1" spans="1:3" ht="61.9" customHeight="1" x14ac:dyDescent="0.25">
      <c r="A1" s="95" t="s">
        <v>2781</v>
      </c>
      <c r="B1" s="96"/>
      <c r="C1" s="96"/>
    </row>
    <row r="2" spans="1:3" x14ac:dyDescent="0.25">
      <c r="A2" s="17"/>
      <c r="B2" s="18" t="s">
        <v>2782</v>
      </c>
      <c r="C2" s="17" t="s">
        <v>2783</v>
      </c>
    </row>
    <row r="3" spans="1:3" ht="25.15" customHeight="1" x14ac:dyDescent="0.25">
      <c r="A3" s="91"/>
      <c r="B3" s="89" t="s">
        <v>2784</v>
      </c>
      <c r="C3" s="89"/>
    </row>
    <row r="4" spans="1:3" ht="30" customHeight="1" x14ac:dyDescent="0.25">
      <c r="A4" s="91"/>
      <c r="B4" s="89" t="s">
        <v>2785</v>
      </c>
      <c r="C4" s="89"/>
    </row>
    <row r="5" spans="1:3" x14ac:dyDescent="0.25">
      <c r="A5" s="91"/>
      <c r="B5" s="89"/>
      <c r="C5" s="89"/>
    </row>
    <row r="6" spans="1:3" ht="25.15" customHeight="1" x14ac:dyDescent="0.25">
      <c r="A6" s="91"/>
      <c r="B6" s="89" t="s">
        <v>2786</v>
      </c>
      <c r="C6" s="89"/>
    </row>
    <row r="7" spans="1:3" ht="24.6" customHeight="1" x14ac:dyDescent="0.25">
      <c r="A7" s="91"/>
      <c r="B7" s="89" t="s">
        <v>2787</v>
      </c>
      <c r="C7" s="89"/>
    </row>
    <row r="8" spans="1:3" ht="24.6" customHeight="1" x14ac:dyDescent="0.25">
      <c r="A8" s="91"/>
      <c r="B8" s="89" t="s">
        <v>2788</v>
      </c>
      <c r="C8" s="89"/>
    </row>
    <row r="9" spans="1:3" ht="24.6" customHeight="1" x14ac:dyDescent="0.25">
      <c r="A9" s="91"/>
      <c r="B9" s="89" t="s">
        <v>2789</v>
      </c>
      <c r="C9" s="89"/>
    </row>
    <row r="10" spans="1:3" ht="35.450000000000003" customHeight="1" x14ac:dyDescent="0.25">
      <c r="A10" s="91"/>
      <c r="B10" s="89" t="s">
        <v>2790</v>
      </c>
      <c r="C10" s="89"/>
    </row>
    <row r="11" spans="1:3" ht="30" customHeight="1" x14ac:dyDescent="0.25">
      <c r="A11" s="91"/>
      <c r="B11" s="89" t="s">
        <v>2791</v>
      </c>
      <c r="C11" s="89"/>
    </row>
    <row r="12" spans="1:3" x14ac:dyDescent="0.25">
      <c r="A12" s="91"/>
      <c r="B12" s="81" t="s">
        <v>2792</v>
      </c>
      <c r="C12" s="81"/>
    </row>
    <row r="13" spans="1:3" ht="24.6" customHeight="1" x14ac:dyDescent="0.25">
      <c r="A13" s="91"/>
      <c r="B13" s="89" t="s">
        <v>2793</v>
      </c>
      <c r="C13" s="89"/>
    </row>
    <row r="14" spans="1:3" ht="28.15" customHeight="1" x14ac:dyDescent="0.25">
      <c r="A14" s="91"/>
      <c r="B14" s="89" t="s">
        <v>2794</v>
      </c>
      <c r="C14" s="89"/>
    </row>
    <row r="15" spans="1:3" ht="23.45" customHeight="1" x14ac:dyDescent="0.25">
      <c r="A15" s="91"/>
      <c r="B15" s="89" t="s">
        <v>2795</v>
      </c>
      <c r="C15" s="89"/>
    </row>
    <row r="16" spans="1:3" x14ac:dyDescent="0.25">
      <c r="A16" s="91"/>
      <c r="B16" s="89"/>
      <c r="C16" s="89"/>
    </row>
    <row r="17" spans="1:3" ht="45" customHeight="1" x14ac:dyDescent="0.25">
      <c r="A17" s="91"/>
      <c r="B17" s="89" t="s">
        <v>2796</v>
      </c>
      <c r="C17" s="89"/>
    </row>
    <row r="18" spans="1:3" ht="27.6" customHeight="1" x14ac:dyDescent="0.25">
      <c r="A18" s="91"/>
      <c r="B18" s="89" t="s">
        <v>2797</v>
      </c>
      <c r="C18" s="89"/>
    </row>
    <row r="19" spans="1:3" ht="26.45" customHeight="1" x14ac:dyDescent="0.25">
      <c r="A19" s="91"/>
      <c r="B19" s="89" t="s">
        <v>2798</v>
      </c>
      <c r="C19" s="89"/>
    </row>
    <row r="20" spans="1:3" ht="40.15" customHeight="1" x14ac:dyDescent="0.25">
      <c r="A20" s="91"/>
      <c r="B20" s="89" t="s">
        <v>2799</v>
      </c>
      <c r="C20" s="89"/>
    </row>
    <row r="21" spans="1:3" ht="37.9" customHeight="1" x14ac:dyDescent="0.25">
      <c r="A21" s="91"/>
      <c r="B21" s="89" t="s">
        <v>2800</v>
      </c>
      <c r="C21" s="89"/>
    </row>
    <row r="22" spans="1:3" ht="46.15" customHeight="1" x14ac:dyDescent="0.25">
      <c r="A22" s="91"/>
      <c r="B22" s="89" t="s">
        <v>2801</v>
      </c>
      <c r="C22" s="89"/>
    </row>
    <row r="23" spans="1:3" ht="37.9" customHeight="1" x14ac:dyDescent="0.25">
      <c r="A23" s="91"/>
      <c r="B23" s="89" t="s">
        <v>2802</v>
      </c>
      <c r="C23" s="89"/>
    </row>
    <row r="24" spans="1:3" ht="24" customHeight="1" x14ac:dyDescent="0.25">
      <c r="A24" s="91"/>
      <c r="B24" s="89" t="s">
        <v>2803</v>
      </c>
      <c r="C24" s="89"/>
    </row>
    <row r="25" spans="1:3" ht="24" customHeight="1" x14ac:dyDescent="0.25">
      <c r="A25" s="91"/>
      <c r="B25" s="94" t="s">
        <v>2804</v>
      </c>
      <c r="C25" s="94"/>
    </row>
    <row r="26" spans="1:3" x14ac:dyDescent="0.25">
      <c r="A26" s="91"/>
      <c r="B26" s="89"/>
      <c r="C26" s="89"/>
    </row>
    <row r="27" spans="1:3" ht="57.6" customHeight="1" x14ac:dyDescent="0.25">
      <c r="A27" s="91"/>
      <c r="B27" s="89" t="s">
        <v>2805</v>
      </c>
      <c r="C27" s="89"/>
    </row>
    <row r="28" spans="1:3" ht="26.45" customHeight="1" x14ac:dyDescent="0.25">
      <c r="A28" s="91"/>
      <c r="B28" s="91" t="s">
        <v>2806</v>
      </c>
      <c r="C28" s="91"/>
    </row>
    <row r="29" spans="1:3" ht="31.9" customHeight="1" x14ac:dyDescent="0.25">
      <c r="A29" s="91"/>
      <c r="B29" s="93" t="s">
        <v>2807</v>
      </c>
      <c r="C29" s="93"/>
    </row>
    <row r="30" spans="1:3" ht="61.9" customHeight="1" x14ac:dyDescent="0.25">
      <c r="A30" s="91"/>
      <c r="B30" s="88" t="s">
        <v>2808</v>
      </c>
      <c r="C30" s="88"/>
    </row>
    <row r="31" spans="1:3" ht="35.450000000000003" customHeight="1" x14ac:dyDescent="0.25">
      <c r="A31" s="91"/>
      <c r="B31" s="89" t="s">
        <v>2809</v>
      </c>
      <c r="C31" s="89"/>
    </row>
    <row r="32" spans="1:3" ht="35.450000000000003" customHeight="1" x14ac:dyDescent="0.25">
      <c r="A32" s="91"/>
      <c r="B32" s="89" t="s">
        <v>2810</v>
      </c>
      <c r="C32" s="89"/>
    </row>
    <row r="33" spans="1:6" ht="27" customHeight="1" x14ac:dyDescent="0.25">
      <c r="A33" s="91"/>
      <c r="B33" s="89" t="s">
        <v>2811</v>
      </c>
      <c r="C33" s="89"/>
    </row>
    <row r="34" spans="1:6" ht="36.6" customHeight="1" x14ac:dyDescent="0.25">
      <c r="A34" s="91"/>
      <c r="B34" s="89" t="s">
        <v>2812</v>
      </c>
      <c r="C34" s="89"/>
    </row>
    <row r="35" spans="1:6" ht="47.45" customHeight="1" x14ac:dyDescent="0.25">
      <c r="A35" s="91"/>
      <c r="B35" s="89" t="s">
        <v>2813</v>
      </c>
      <c r="C35" s="89"/>
    </row>
    <row r="36" spans="1:6" x14ac:dyDescent="0.25">
      <c r="A36" s="91"/>
      <c r="B36" s="90"/>
      <c r="C36" s="90"/>
    </row>
    <row r="37" spans="1:6" ht="49.15" customHeight="1" x14ac:dyDescent="0.25">
      <c r="A37" s="91"/>
      <c r="B37" s="91" t="s">
        <v>2814</v>
      </c>
      <c r="C37" s="91"/>
    </row>
    <row r="38" spans="1:6" x14ac:dyDescent="0.25">
      <c r="A38" s="91"/>
      <c r="B38" s="91"/>
      <c r="C38" s="91"/>
    </row>
    <row r="39" spans="1:6" ht="37.15" customHeight="1" x14ac:dyDescent="0.25">
      <c r="A39" s="91"/>
      <c r="B39" s="92" t="s">
        <v>2815</v>
      </c>
      <c r="C39" s="92"/>
      <c r="F39" t="s">
        <v>2820</v>
      </c>
    </row>
    <row r="40" spans="1:6" ht="24.6" customHeight="1" x14ac:dyDescent="0.25">
      <c r="A40" s="91"/>
      <c r="B40" s="91" t="s">
        <v>2816</v>
      </c>
      <c r="C40" s="91"/>
    </row>
    <row r="41" spans="1:6" x14ac:dyDescent="0.25">
      <c r="A41" s="87"/>
      <c r="B41" s="87"/>
      <c r="C41" s="87"/>
    </row>
    <row r="42" spans="1:6" x14ac:dyDescent="0.25">
      <c r="A42" s="87"/>
      <c r="B42" s="87"/>
      <c r="C42" s="87"/>
    </row>
    <row r="43" spans="1:6" x14ac:dyDescent="0.25">
      <c r="A43" s="17"/>
      <c r="B43" s="17"/>
      <c r="C43" s="19"/>
    </row>
    <row r="44" spans="1:6" ht="25.5" x14ac:dyDescent="0.25">
      <c r="A44" s="20" t="s">
        <v>2817</v>
      </c>
      <c r="B44" s="20" t="s">
        <v>2818</v>
      </c>
      <c r="C44" s="20"/>
    </row>
    <row r="45" spans="1:6" ht="25.5" x14ac:dyDescent="0.25">
      <c r="A45" s="17" t="s">
        <v>1</v>
      </c>
      <c r="B45" s="18" t="s">
        <v>2819</v>
      </c>
      <c r="C45" s="22" t="s">
        <v>2820</v>
      </c>
      <c r="D45" t="str">
        <f>IF(ISBLANK(A45), 0, A45)</f>
        <v>01.110</v>
      </c>
      <c r="E45">
        <f>IF((C45=$F$39), 0, 1)</f>
        <v>0</v>
      </c>
    </row>
    <row r="46" spans="1:6" x14ac:dyDescent="0.25">
      <c r="A46" s="17" t="s">
        <v>4</v>
      </c>
      <c r="B46" s="18" t="s">
        <v>5</v>
      </c>
      <c r="C46" s="22" t="s">
        <v>2820</v>
      </c>
      <c r="D46" t="str">
        <f t="shared" ref="D46:D86" si="0">IF(ISBLANK(A46), 0, A46)</f>
        <v>01.120</v>
      </c>
      <c r="E46">
        <f>IF((C46=$F$39), 0, 1)</f>
        <v>0</v>
      </c>
    </row>
    <row r="47" spans="1:6" ht="25.5" x14ac:dyDescent="0.25">
      <c r="A47" s="17" t="s">
        <v>6</v>
      </c>
      <c r="B47" s="18" t="s">
        <v>7</v>
      </c>
      <c r="C47" s="22" t="s">
        <v>2820</v>
      </c>
      <c r="D47" t="str">
        <f t="shared" si="0"/>
        <v>01.130</v>
      </c>
      <c r="E47">
        <f t="shared" ref="E47:E73" si="1">IF((C47=$F$39), 0, 1)</f>
        <v>0</v>
      </c>
    </row>
    <row r="48" spans="1:6" x14ac:dyDescent="0.25">
      <c r="A48" s="17" t="s">
        <v>8</v>
      </c>
      <c r="B48" s="18" t="s">
        <v>9</v>
      </c>
      <c r="C48" s="22" t="s">
        <v>2820</v>
      </c>
      <c r="D48" t="str">
        <f t="shared" si="0"/>
        <v>01.140</v>
      </c>
      <c r="E48">
        <f t="shared" si="1"/>
        <v>0</v>
      </c>
    </row>
    <row r="49" spans="1:8" x14ac:dyDescent="0.25">
      <c r="A49" s="17" t="s">
        <v>10</v>
      </c>
      <c r="B49" s="18" t="s">
        <v>11</v>
      </c>
      <c r="C49" s="22" t="s">
        <v>2820</v>
      </c>
      <c r="D49" t="str">
        <f t="shared" si="0"/>
        <v>01.150</v>
      </c>
      <c r="E49">
        <f t="shared" si="1"/>
        <v>0</v>
      </c>
      <c r="H49" t="s">
        <v>2987</v>
      </c>
    </row>
    <row r="50" spans="1:8" x14ac:dyDescent="0.25">
      <c r="A50" s="17" t="s">
        <v>12</v>
      </c>
      <c r="B50" s="18" t="s">
        <v>13</v>
      </c>
      <c r="C50" s="22" t="s">
        <v>2820</v>
      </c>
      <c r="D50" t="str">
        <f t="shared" si="0"/>
        <v>01.160</v>
      </c>
      <c r="E50">
        <f t="shared" si="1"/>
        <v>0</v>
      </c>
    </row>
    <row r="51" spans="1:8" x14ac:dyDescent="0.25">
      <c r="A51" s="17" t="s">
        <v>14</v>
      </c>
      <c r="B51" s="18" t="s">
        <v>15</v>
      </c>
      <c r="C51" s="22" t="s">
        <v>2820</v>
      </c>
      <c r="D51" t="str">
        <f t="shared" si="0"/>
        <v>01.191</v>
      </c>
      <c r="E51">
        <f t="shared" si="1"/>
        <v>0</v>
      </c>
    </row>
    <row r="52" spans="1:8" x14ac:dyDescent="0.25">
      <c r="A52" s="17" t="s">
        <v>16</v>
      </c>
      <c r="B52" s="18" t="s">
        <v>17</v>
      </c>
      <c r="C52" s="22" t="s">
        <v>2820</v>
      </c>
      <c r="D52" t="str">
        <f t="shared" si="0"/>
        <v>01.199</v>
      </c>
      <c r="E52">
        <f t="shared" si="1"/>
        <v>0</v>
      </c>
    </row>
    <row r="53" spans="1:8" x14ac:dyDescent="0.25">
      <c r="A53" s="17" t="s">
        <v>20</v>
      </c>
      <c r="B53" s="18" t="s">
        <v>21</v>
      </c>
      <c r="C53" s="22" t="s">
        <v>2820</v>
      </c>
      <c r="D53" t="str">
        <f t="shared" si="0"/>
        <v>01.210</v>
      </c>
      <c r="E53">
        <f t="shared" si="1"/>
        <v>0</v>
      </c>
    </row>
    <row r="54" spans="1:8" x14ac:dyDescent="0.25">
      <c r="A54" s="17" t="s">
        <v>22</v>
      </c>
      <c r="B54" s="18" t="s">
        <v>23</v>
      </c>
      <c r="C54" s="22" t="s">
        <v>2820</v>
      </c>
      <c r="D54" t="str">
        <f t="shared" si="0"/>
        <v>01.220</v>
      </c>
      <c r="E54">
        <f t="shared" si="1"/>
        <v>0</v>
      </c>
    </row>
    <row r="55" spans="1:8" x14ac:dyDescent="0.25">
      <c r="A55" s="17" t="s">
        <v>24</v>
      </c>
      <c r="B55" s="18" t="s">
        <v>25</v>
      </c>
      <c r="C55" s="22" t="s">
        <v>2820</v>
      </c>
      <c r="D55" t="str">
        <f t="shared" si="0"/>
        <v>01.230</v>
      </c>
      <c r="E55">
        <f t="shared" si="1"/>
        <v>0</v>
      </c>
    </row>
    <row r="56" spans="1:8" x14ac:dyDescent="0.25">
      <c r="A56" s="17" t="s">
        <v>26</v>
      </c>
      <c r="B56" s="18" t="s">
        <v>27</v>
      </c>
      <c r="C56" s="22" t="s">
        <v>2820</v>
      </c>
      <c r="D56" t="str">
        <f t="shared" si="0"/>
        <v>01.240</v>
      </c>
      <c r="E56">
        <f t="shared" si="1"/>
        <v>0</v>
      </c>
    </row>
    <row r="57" spans="1:8" ht="25.5" x14ac:dyDescent="0.25">
      <c r="A57" s="17" t="s">
        <v>28</v>
      </c>
      <c r="B57" s="18" t="s">
        <v>29</v>
      </c>
      <c r="C57" s="22" t="s">
        <v>2820</v>
      </c>
      <c r="D57" t="str">
        <f t="shared" si="0"/>
        <v>01.250</v>
      </c>
      <c r="E57">
        <f t="shared" si="1"/>
        <v>0</v>
      </c>
    </row>
    <row r="58" spans="1:8" x14ac:dyDescent="0.25">
      <c r="A58" s="17" t="s">
        <v>30</v>
      </c>
      <c r="B58" s="18" t="s">
        <v>31</v>
      </c>
      <c r="C58" s="22" t="s">
        <v>2820</v>
      </c>
      <c r="D58" t="str">
        <f t="shared" si="0"/>
        <v>01.260</v>
      </c>
      <c r="E58">
        <f t="shared" si="1"/>
        <v>0</v>
      </c>
    </row>
    <row r="59" spans="1:8" x14ac:dyDescent="0.25">
      <c r="A59" s="17" t="s">
        <v>32</v>
      </c>
      <c r="B59" s="18" t="s">
        <v>33</v>
      </c>
      <c r="C59" s="22" t="s">
        <v>2820</v>
      </c>
      <c r="D59" t="str">
        <f t="shared" si="0"/>
        <v>01.270</v>
      </c>
      <c r="E59">
        <f t="shared" si="1"/>
        <v>0</v>
      </c>
    </row>
    <row r="60" spans="1:8" ht="25.5" x14ac:dyDescent="0.25">
      <c r="A60" s="17" t="s">
        <v>34</v>
      </c>
      <c r="B60" s="18" t="s">
        <v>35</v>
      </c>
      <c r="C60" s="22" t="s">
        <v>2820</v>
      </c>
      <c r="D60" t="str">
        <f t="shared" si="0"/>
        <v>01.280</v>
      </c>
      <c r="E60">
        <f t="shared" si="1"/>
        <v>0</v>
      </c>
    </row>
    <row r="61" spans="1:8" x14ac:dyDescent="0.25">
      <c r="A61" s="17" t="s">
        <v>36</v>
      </c>
      <c r="B61" s="18" t="s">
        <v>37</v>
      </c>
      <c r="C61" s="22" t="s">
        <v>2820</v>
      </c>
      <c r="D61" t="str">
        <f t="shared" si="0"/>
        <v>01.290</v>
      </c>
      <c r="E61">
        <f t="shared" si="1"/>
        <v>0</v>
      </c>
    </row>
    <row r="62" spans="1:8" ht="25.5" x14ac:dyDescent="0.25">
      <c r="A62" s="17" t="s">
        <v>38</v>
      </c>
      <c r="B62" s="18" t="s">
        <v>39</v>
      </c>
      <c r="C62" s="22" t="s">
        <v>2820</v>
      </c>
      <c r="D62" t="str">
        <f t="shared" si="0"/>
        <v>01.301</v>
      </c>
      <c r="E62">
        <f t="shared" si="1"/>
        <v>0</v>
      </c>
    </row>
    <row r="63" spans="1:8" x14ac:dyDescent="0.25">
      <c r="A63" s="17" t="s">
        <v>40</v>
      </c>
      <c r="B63" s="18" t="s">
        <v>41</v>
      </c>
      <c r="C63" s="22" t="s">
        <v>2820</v>
      </c>
      <c r="D63" t="str">
        <f t="shared" si="0"/>
        <v>01.309</v>
      </c>
      <c r="E63">
        <f t="shared" si="1"/>
        <v>0</v>
      </c>
    </row>
    <row r="64" spans="1:8" x14ac:dyDescent="0.25">
      <c r="A64" s="17" t="s">
        <v>42</v>
      </c>
      <c r="B64" s="18" t="s">
        <v>43</v>
      </c>
      <c r="C64" s="22" t="s">
        <v>2820</v>
      </c>
      <c r="D64" t="str">
        <f t="shared" si="0"/>
        <v>01.410</v>
      </c>
      <c r="E64">
        <f t="shared" si="1"/>
        <v>0</v>
      </c>
    </row>
    <row r="65" spans="1:5" x14ac:dyDescent="0.25">
      <c r="A65" s="17" t="s">
        <v>44</v>
      </c>
      <c r="B65" s="18" t="s">
        <v>45</v>
      </c>
      <c r="C65" s="22" t="s">
        <v>2820</v>
      </c>
      <c r="D65" t="str">
        <f t="shared" si="0"/>
        <v>01.420</v>
      </c>
      <c r="E65">
        <f t="shared" si="1"/>
        <v>0</v>
      </c>
    </row>
    <row r="66" spans="1:5" x14ac:dyDescent="0.25">
      <c r="A66" s="17" t="s">
        <v>46</v>
      </c>
      <c r="B66" s="18" t="s">
        <v>47</v>
      </c>
      <c r="C66" s="22" t="s">
        <v>2820</v>
      </c>
      <c r="D66" t="str">
        <f t="shared" si="0"/>
        <v>01.430</v>
      </c>
      <c r="E66">
        <f t="shared" si="1"/>
        <v>0</v>
      </c>
    </row>
    <row r="67" spans="1:5" x14ac:dyDescent="0.25">
      <c r="A67" s="17" t="s">
        <v>48</v>
      </c>
      <c r="B67" s="18" t="s">
        <v>49</v>
      </c>
      <c r="C67" s="22" t="s">
        <v>2820</v>
      </c>
      <c r="D67" t="str">
        <f t="shared" si="0"/>
        <v>01.440</v>
      </c>
      <c r="E67">
        <f t="shared" si="1"/>
        <v>0</v>
      </c>
    </row>
    <row r="68" spans="1:5" x14ac:dyDescent="0.25">
      <c r="A68" s="17" t="s">
        <v>50</v>
      </c>
      <c r="B68" s="18" t="s">
        <v>51</v>
      </c>
      <c r="C68" s="22" t="s">
        <v>2820</v>
      </c>
      <c r="D68" t="str">
        <f t="shared" si="0"/>
        <v>01.450</v>
      </c>
      <c r="E68">
        <f t="shared" si="1"/>
        <v>0</v>
      </c>
    </row>
    <row r="69" spans="1:5" x14ac:dyDescent="0.25">
      <c r="A69" s="17" t="s">
        <v>52</v>
      </c>
      <c r="B69" s="18" t="s">
        <v>53</v>
      </c>
      <c r="C69" s="22" t="s">
        <v>2820</v>
      </c>
      <c r="D69" t="str">
        <f t="shared" si="0"/>
        <v>01.461</v>
      </c>
      <c r="E69">
        <f t="shared" si="1"/>
        <v>0</v>
      </c>
    </row>
    <row r="70" spans="1:5" x14ac:dyDescent="0.25">
      <c r="A70" s="17" t="s">
        <v>54</v>
      </c>
      <c r="B70" s="18" t="s">
        <v>55</v>
      </c>
      <c r="C70" s="22" t="s">
        <v>2820</v>
      </c>
      <c r="D70" t="str">
        <f t="shared" si="0"/>
        <v>01.462</v>
      </c>
      <c r="E70">
        <f t="shared" si="1"/>
        <v>0</v>
      </c>
    </row>
    <row r="71" spans="1:5" x14ac:dyDescent="0.25">
      <c r="A71" s="17" t="s">
        <v>56</v>
      </c>
      <c r="B71" s="18" t="s">
        <v>57</v>
      </c>
      <c r="C71" s="22" t="s">
        <v>2820</v>
      </c>
      <c r="D71" t="str">
        <f t="shared" si="0"/>
        <v>01.471</v>
      </c>
      <c r="E71">
        <f t="shared" si="1"/>
        <v>0</v>
      </c>
    </row>
    <row r="72" spans="1:5" x14ac:dyDescent="0.25">
      <c r="A72" s="17" t="s">
        <v>58</v>
      </c>
      <c r="B72" s="18" t="s">
        <v>59</v>
      </c>
      <c r="C72" s="22" t="s">
        <v>2820</v>
      </c>
      <c r="D72" t="str">
        <f t="shared" si="0"/>
        <v>01.472</v>
      </c>
      <c r="E72">
        <f t="shared" si="1"/>
        <v>0</v>
      </c>
    </row>
    <row r="73" spans="1:5" x14ac:dyDescent="0.25">
      <c r="A73" s="17" t="s">
        <v>61</v>
      </c>
      <c r="B73" s="18" t="s">
        <v>62</v>
      </c>
      <c r="C73" s="22" t="s">
        <v>2820</v>
      </c>
      <c r="D73" t="str">
        <f t="shared" si="0"/>
        <v>01.479</v>
      </c>
      <c r="E73">
        <f t="shared" si="1"/>
        <v>0</v>
      </c>
    </row>
    <row r="74" spans="1:5" x14ac:dyDescent="0.25">
      <c r="A74" s="17" t="s">
        <v>64</v>
      </c>
      <c r="B74" s="18" t="s">
        <v>65</v>
      </c>
      <c r="C74" s="22" t="s">
        <v>2820</v>
      </c>
      <c r="D74" t="str">
        <f t="shared" si="0"/>
        <v>01.490</v>
      </c>
      <c r="E74">
        <f>IF((C74=$F$39), 0, 1)</f>
        <v>0</v>
      </c>
    </row>
    <row r="75" spans="1:5" x14ac:dyDescent="0.25">
      <c r="A75" s="17" t="s">
        <v>68</v>
      </c>
      <c r="B75" s="18" t="s">
        <v>69</v>
      </c>
      <c r="C75" s="22" t="s">
        <v>2820</v>
      </c>
      <c r="D75" t="str">
        <f t="shared" si="0"/>
        <v>01.500</v>
      </c>
      <c r="E75">
        <f>IF((C75=$F$39), 0, 1)</f>
        <v>0</v>
      </c>
    </row>
    <row r="76" spans="1:5" hidden="1" x14ac:dyDescent="0.25">
      <c r="A76" s="17" t="s">
        <v>70</v>
      </c>
      <c r="B76" s="21" t="s">
        <v>71</v>
      </c>
      <c r="C76" s="19" t="s">
        <v>2821</v>
      </c>
      <c r="D76" t="str">
        <f t="shared" si="0"/>
        <v>01.610</v>
      </c>
      <c r="E76">
        <f t="shared" ref="E76:E139" si="2">IF((C76=$F$39), 0, 1)</f>
        <v>1</v>
      </c>
    </row>
    <row r="77" spans="1:5" hidden="1" x14ac:dyDescent="0.25">
      <c r="A77" s="17" t="s">
        <v>72</v>
      </c>
      <c r="B77" s="21" t="s">
        <v>73</v>
      </c>
      <c r="C77" s="19" t="s">
        <v>2821</v>
      </c>
      <c r="D77" t="str">
        <f t="shared" si="0"/>
        <v>01.620</v>
      </c>
      <c r="E77">
        <f t="shared" si="2"/>
        <v>1</v>
      </c>
    </row>
    <row r="78" spans="1:5" hidden="1" x14ac:dyDescent="0.25">
      <c r="A78" s="17" t="s">
        <v>74</v>
      </c>
      <c r="B78" s="21" t="s">
        <v>75</v>
      </c>
      <c r="C78" s="19" t="s">
        <v>2821</v>
      </c>
      <c r="D78" t="str">
        <f t="shared" si="0"/>
        <v>01.630</v>
      </c>
      <c r="E78">
        <f t="shared" si="2"/>
        <v>1</v>
      </c>
    </row>
    <row r="79" spans="1:5" hidden="1" x14ac:dyDescent="0.25">
      <c r="A79" s="17" t="s">
        <v>76</v>
      </c>
      <c r="B79" s="21" t="s">
        <v>77</v>
      </c>
      <c r="C79" s="19" t="s">
        <v>2821</v>
      </c>
      <c r="D79" t="str">
        <f t="shared" si="0"/>
        <v>01.640</v>
      </c>
      <c r="E79">
        <f t="shared" si="2"/>
        <v>1</v>
      </c>
    </row>
    <row r="80" spans="1:5" hidden="1" x14ac:dyDescent="0.25">
      <c r="A80" s="17" t="s">
        <v>78</v>
      </c>
      <c r="B80" s="21" t="s">
        <v>79</v>
      </c>
      <c r="C80" s="19" t="s">
        <v>2821</v>
      </c>
      <c r="D80" t="str">
        <f t="shared" si="0"/>
        <v>01.700</v>
      </c>
      <c r="E80">
        <f t="shared" si="2"/>
        <v>1</v>
      </c>
    </row>
    <row r="81" spans="1:5" hidden="1" x14ac:dyDescent="0.25">
      <c r="A81" s="17" t="s">
        <v>80</v>
      </c>
      <c r="B81" s="21" t="s">
        <v>81</v>
      </c>
      <c r="C81" s="19" t="s">
        <v>2821</v>
      </c>
      <c r="D81" t="str">
        <f t="shared" si="0"/>
        <v>02.100</v>
      </c>
      <c r="E81">
        <f t="shared" si="2"/>
        <v>1</v>
      </c>
    </row>
    <row r="82" spans="1:5" hidden="1" x14ac:dyDescent="0.25">
      <c r="A82" s="17" t="s">
        <v>82</v>
      </c>
      <c r="B82" s="21" t="s">
        <v>83</v>
      </c>
      <c r="C82" s="19" t="s">
        <v>2821</v>
      </c>
      <c r="D82" t="str">
        <f t="shared" si="0"/>
        <v>02.200</v>
      </c>
      <c r="E82">
        <f t="shared" si="2"/>
        <v>1</v>
      </c>
    </row>
    <row r="83" spans="1:5" ht="25.5" hidden="1" x14ac:dyDescent="0.25">
      <c r="A83" s="17" t="s">
        <v>84</v>
      </c>
      <c r="B83" s="21" t="s">
        <v>85</v>
      </c>
      <c r="C83" s="19" t="s">
        <v>2821</v>
      </c>
      <c r="D83" t="str">
        <f t="shared" si="0"/>
        <v>02.300</v>
      </c>
      <c r="E83">
        <f t="shared" si="2"/>
        <v>1</v>
      </c>
    </row>
    <row r="84" spans="1:5" hidden="1" x14ac:dyDescent="0.25">
      <c r="A84" s="72" t="s">
        <v>86</v>
      </c>
      <c r="B84" s="78" t="s">
        <v>87</v>
      </c>
      <c r="C84" s="79" t="s">
        <v>2821</v>
      </c>
      <c r="D84" t="str">
        <f t="shared" si="0"/>
        <v>02.400</v>
      </c>
      <c r="E84">
        <f t="shared" si="2"/>
        <v>1</v>
      </c>
    </row>
    <row r="85" spans="1:5" x14ac:dyDescent="0.25">
      <c r="A85" s="17" t="s">
        <v>88</v>
      </c>
      <c r="B85" s="18" t="s">
        <v>89</v>
      </c>
      <c r="C85" s="22" t="s">
        <v>2820</v>
      </c>
      <c r="D85" t="str">
        <f t="shared" si="0"/>
        <v>03.110</v>
      </c>
      <c r="E85">
        <f t="shared" si="2"/>
        <v>0</v>
      </c>
    </row>
    <row r="86" spans="1:5" x14ac:dyDescent="0.25">
      <c r="A86" s="17" t="s">
        <v>92</v>
      </c>
      <c r="B86" s="18" t="s">
        <v>93</v>
      </c>
      <c r="C86" s="22" t="s">
        <v>2820</v>
      </c>
      <c r="D86" t="str">
        <f t="shared" si="0"/>
        <v>03.120</v>
      </c>
      <c r="E86">
        <f t="shared" si="2"/>
        <v>0</v>
      </c>
    </row>
    <row r="87" spans="1:5" x14ac:dyDescent="0.25">
      <c r="A87" s="17" t="s">
        <v>94</v>
      </c>
      <c r="B87" s="18" t="s">
        <v>95</v>
      </c>
      <c r="C87" s="22" t="s">
        <v>2820</v>
      </c>
      <c r="D87" t="str">
        <f t="shared" ref="D87:D118" si="3">IF(ISBLANK(A87), 0, A87)</f>
        <v>03.210</v>
      </c>
      <c r="E87">
        <f t="shared" si="2"/>
        <v>0</v>
      </c>
    </row>
    <row r="88" spans="1:5" x14ac:dyDescent="0.25">
      <c r="A88" s="17" t="s">
        <v>96</v>
      </c>
      <c r="B88" s="18" t="s">
        <v>97</v>
      </c>
      <c r="C88" s="22" t="s">
        <v>2820</v>
      </c>
      <c r="D88" t="str">
        <f t="shared" si="3"/>
        <v>03.220</v>
      </c>
      <c r="E88">
        <f t="shared" si="2"/>
        <v>0</v>
      </c>
    </row>
    <row r="89" spans="1:5" hidden="1" x14ac:dyDescent="0.25">
      <c r="A89" s="80" t="s">
        <v>2822</v>
      </c>
      <c r="B89" s="80" t="s">
        <v>2823</v>
      </c>
      <c r="C89" s="80"/>
      <c r="D89" t="str">
        <f t="shared" si="3"/>
        <v>B</v>
      </c>
      <c r="E89">
        <f t="shared" si="2"/>
        <v>1</v>
      </c>
    </row>
    <row r="90" spans="1:5" x14ac:dyDescent="0.25">
      <c r="A90" s="17" t="s">
        <v>98</v>
      </c>
      <c r="B90" s="18" t="s">
        <v>99</v>
      </c>
      <c r="C90" s="22" t="s">
        <v>2824</v>
      </c>
      <c r="D90" t="str">
        <f t="shared" si="3"/>
        <v>05.100</v>
      </c>
      <c r="E90">
        <f t="shared" si="2"/>
        <v>1</v>
      </c>
    </row>
    <row r="91" spans="1:5" x14ac:dyDescent="0.25">
      <c r="A91" s="17" t="s">
        <v>100</v>
      </c>
      <c r="B91" s="18" t="s">
        <v>101</v>
      </c>
      <c r="C91" s="22" t="s">
        <v>2824</v>
      </c>
      <c r="D91" t="str">
        <f t="shared" si="3"/>
        <v>05.200</v>
      </c>
      <c r="E91">
        <f t="shared" si="2"/>
        <v>1</v>
      </c>
    </row>
    <row r="92" spans="1:5" x14ac:dyDescent="0.25">
      <c r="A92" s="17" t="s">
        <v>102</v>
      </c>
      <c r="B92" s="18" t="s">
        <v>103</v>
      </c>
      <c r="C92" s="22" t="s">
        <v>2824</v>
      </c>
      <c r="D92" t="str">
        <f t="shared" si="3"/>
        <v>06.100</v>
      </c>
      <c r="E92">
        <f t="shared" si="2"/>
        <v>1</v>
      </c>
    </row>
    <row r="93" spans="1:5" x14ac:dyDescent="0.25">
      <c r="A93" s="17" t="s">
        <v>104</v>
      </c>
      <c r="B93" s="18" t="s">
        <v>105</v>
      </c>
      <c r="C93" s="22" t="s">
        <v>2824</v>
      </c>
      <c r="D93" t="str">
        <f t="shared" si="3"/>
        <v>06.200</v>
      </c>
      <c r="E93">
        <f t="shared" si="2"/>
        <v>1</v>
      </c>
    </row>
    <row r="94" spans="1:5" x14ac:dyDescent="0.25">
      <c r="A94" s="17" t="s">
        <v>106</v>
      </c>
      <c r="B94" s="18" t="s">
        <v>107</v>
      </c>
      <c r="C94" s="22" t="s">
        <v>2824</v>
      </c>
      <c r="D94" t="str">
        <f t="shared" si="3"/>
        <v>07.100</v>
      </c>
      <c r="E94">
        <f t="shared" si="2"/>
        <v>1</v>
      </c>
    </row>
    <row r="95" spans="1:5" x14ac:dyDescent="0.25">
      <c r="A95" s="17" t="s">
        <v>108</v>
      </c>
      <c r="B95" s="18" t="s">
        <v>109</v>
      </c>
      <c r="C95" s="22" t="s">
        <v>2824</v>
      </c>
      <c r="D95" t="str">
        <f t="shared" si="3"/>
        <v>07.210</v>
      </c>
      <c r="E95">
        <f t="shared" si="2"/>
        <v>1</v>
      </c>
    </row>
    <row r="96" spans="1:5" ht="25.5" x14ac:dyDescent="0.25">
      <c r="A96" s="17" t="s">
        <v>110</v>
      </c>
      <c r="B96" s="18" t="s">
        <v>111</v>
      </c>
      <c r="C96" s="22" t="s">
        <v>2824</v>
      </c>
      <c r="D96" t="str">
        <f t="shared" si="3"/>
        <v>07.290</v>
      </c>
      <c r="E96">
        <f t="shared" si="2"/>
        <v>1</v>
      </c>
    </row>
    <row r="97" spans="1:5" ht="25.5" x14ac:dyDescent="0.25">
      <c r="A97" s="17" t="s">
        <v>112</v>
      </c>
      <c r="B97" s="18" t="s">
        <v>113</v>
      </c>
      <c r="C97" s="22" t="s">
        <v>2824</v>
      </c>
      <c r="D97" t="str">
        <f t="shared" si="3"/>
        <v>08.111</v>
      </c>
      <c r="E97">
        <f t="shared" si="2"/>
        <v>1</v>
      </c>
    </row>
    <row r="98" spans="1:5" ht="25.5" x14ac:dyDescent="0.25">
      <c r="A98" s="17" t="s">
        <v>114</v>
      </c>
      <c r="B98" s="18" t="s">
        <v>2825</v>
      </c>
      <c r="C98" s="22" t="s">
        <v>2824</v>
      </c>
      <c r="D98" t="str">
        <f t="shared" si="3"/>
        <v>08.112</v>
      </c>
      <c r="E98">
        <f t="shared" si="2"/>
        <v>1</v>
      </c>
    </row>
    <row r="99" spans="1:5" x14ac:dyDescent="0.25">
      <c r="A99" s="17" t="s">
        <v>115</v>
      </c>
      <c r="B99" s="18" t="s">
        <v>116</v>
      </c>
      <c r="C99" s="22" t="s">
        <v>2824</v>
      </c>
      <c r="D99" t="str">
        <f t="shared" si="3"/>
        <v>08.121</v>
      </c>
      <c r="E99">
        <f t="shared" si="2"/>
        <v>1</v>
      </c>
    </row>
    <row r="100" spans="1:5" x14ac:dyDescent="0.25">
      <c r="A100" s="17" t="s">
        <v>118</v>
      </c>
      <c r="B100" s="18" t="s">
        <v>119</v>
      </c>
      <c r="C100" s="22" t="s">
        <v>2824</v>
      </c>
      <c r="D100" t="str">
        <f t="shared" si="3"/>
        <v>08.122</v>
      </c>
      <c r="E100">
        <f t="shared" si="2"/>
        <v>1</v>
      </c>
    </row>
    <row r="101" spans="1:5" x14ac:dyDescent="0.25">
      <c r="A101" s="17" t="s">
        <v>121</v>
      </c>
      <c r="B101" s="18" t="s">
        <v>122</v>
      </c>
      <c r="C101" s="22" t="s">
        <v>2824</v>
      </c>
      <c r="D101" t="str">
        <f t="shared" si="3"/>
        <v>08.123</v>
      </c>
      <c r="E101">
        <f t="shared" si="2"/>
        <v>1</v>
      </c>
    </row>
    <row r="102" spans="1:5" ht="25.5" x14ac:dyDescent="0.25">
      <c r="A102" s="17" t="s">
        <v>123</v>
      </c>
      <c r="B102" s="18" t="s">
        <v>124</v>
      </c>
      <c r="C102" s="22" t="s">
        <v>2824</v>
      </c>
      <c r="D102" t="str">
        <f t="shared" si="3"/>
        <v>08.910</v>
      </c>
      <c r="E102">
        <f t="shared" si="2"/>
        <v>1</v>
      </c>
    </row>
    <row r="103" spans="1:5" x14ac:dyDescent="0.25">
      <c r="A103" s="17" t="s">
        <v>125</v>
      </c>
      <c r="B103" s="18" t="s">
        <v>126</v>
      </c>
      <c r="C103" s="22" t="s">
        <v>2824</v>
      </c>
      <c r="D103" t="str">
        <f t="shared" si="3"/>
        <v>08.920</v>
      </c>
      <c r="E103">
        <f t="shared" si="2"/>
        <v>1</v>
      </c>
    </row>
    <row r="104" spans="1:5" x14ac:dyDescent="0.25">
      <c r="A104" s="17" t="s">
        <v>127</v>
      </c>
      <c r="B104" s="18" t="s">
        <v>128</v>
      </c>
      <c r="C104" s="22" t="s">
        <v>2824</v>
      </c>
      <c r="D104" t="str">
        <f t="shared" si="3"/>
        <v>08.930</v>
      </c>
      <c r="E104">
        <f t="shared" si="2"/>
        <v>1</v>
      </c>
    </row>
    <row r="105" spans="1:5" x14ac:dyDescent="0.25">
      <c r="A105" s="17" t="s">
        <v>129</v>
      </c>
      <c r="B105" s="18" t="s">
        <v>130</v>
      </c>
      <c r="C105" s="22" t="s">
        <v>2824</v>
      </c>
      <c r="D105" t="str">
        <f t="shared" si="3"/>
        <v>08.990</v>
      </c>
      <c r="E105">
        <f t="shared" si="2"/>
        <v>1</v>
      </c>
    </row>
    <row r="106" spans="1:5" x14ac:dyDescent="0.25">
      <c r="A106" s="17" t="s">
        <v>131</v>
      </c>
      <c r="B106" s="18" t="s">
        <v>132</v>
      </c>
      <c r="C106" s="22" t="s">
        <v>2824</v>
      </c>
      <c r="D106" t="str">
        <f t="shared" si="3"/>
        <v>09.100</v>
      </c>
      <c r="E106">
        <f t="shared" si="2"/>
        <v>1</v>
      </c>
    </row>
    <row r="107" spans="1:5" ht="25.5" x14ac:dyDescent="0.25">
      <c r="A107" s="17" t="s">
        <v>133</v>
      </c>
      <c r="B107" s="18" t="s">
        <v>134</v>
      </c>
      <c r="C107" s="22" t="s">
        <v>2824</v>
      </c>
      <c r="D107" t="str">
        <f t="shared" si="3"/>
        <v>09.900</v>
      </c>
      <c r="E107">
        <f t="shared" si="2"/>
        <v>1</v>
      </c>
    </row>
    <row r="108" spans="1:5" hidden="1" x14ac:dyDescent="0.25">
      <c r="A108" s="20" t="s">
        <v>2826</v>
      </c>
      <c r="B108" s="20" t="s">
        <v>2827</v>
      </c>
      <c r="C108" s="20"/>
      <c r="D108" t="str">
        <f t="shared" si="3"/>
        <v>C</v>
      </c>
      <c r="E108">
        <f t="shared" si="2"/>
        <v>1</v>
      </c>
    </row>
    <row r="109" spans="1:5" ht="25.5" hidden="1" x14ac:dyDescent="0.25">
      <c r="A109" s="17" t="s">
        <v>135</v>
      </c>
      <c r="B109" s="21" t="s">
        <v>136</v>
      </c>
      <c r="C109" s="19" t="s">
        <v>2821</v>
      </c>
      <c r="D109" t="str">
        <f t="shared" si="3"/>
        <v>10.110</v>
      </c>
      <c r="E109">
        <f t="shared" si="2"/>
        <v>1</v>
      </c>
    </row>
    <row r="110" spans="1:5" ht="25.5" hidden="1" x14ac:dyDescent="0.25">
      <c r="A110" s="17" t="s">
        <v>145</v>
      </c>
      <c r="B110" s="21" t="s">
        <v>146</v>
      </c>
      <c r="C110" s="19" t="s">
        <v>2821</v>
      </c>
      <c r="D110" t="str">
        <f t="shared" si="3"/>
        <v>10.120</v>
      </c>
      <c r="E110">
        <f t="shared" si="2"/>
        <v>1</v>
      </c>
    </row>
    <row r="111" spans="1:5" ht="25.5" hidden="1" x14ac:dyDescent="0.25">
      <c r="A111" s="17" t="s">
        <v>147</v>
      </c>
      <c r="B111" s="21" t="s">
        <v>2828</v>
      </c>
      <c r="C111" s="19" t="s">
        <v>2821</v>
      </c>
      <c r="D111" t="str">
        <f t="shared" si="3"/>
        <v>10.130</v>
      </c>
      <c r="E111">
        <f t="shared" si="2"/>
        <v>1</v>
      </c>
    </row>
    <row r="112" spans="1:5" ht="25.5" hidden="1" x14ac:dyDescent="0.25">
      <c r="A112" s="17" t="s">
        <v>148</v>
      </c>
      <c r="B112" s="21" t="s">
        <v>149</v>
      </c>
      <c r="C112" s="19" t="s">
        <v>2821</v>
      </c>
      <c r="D112" t="str">
        <f t="shared" si="3"/>
        <v>10.200</v>
      </c>
      <c r="E112">
        <f t="shared" si="2"/>
        <v>1</v>
      </c>
    </row>
    <row r="113" spans="1:5" ht="38.25" hidden="1" x14ac:dyDescent="0.25">
      <c r="A113" s="17" t="s">
        <v>150</v>
      </c>
      <c r="B113" s="21" t="s">
        <v>151</v>
      </c>
      <c r="C113" s="19" t="s">
        <v>2821</v>
      </c>
      <c r="D113" t="str">
        <f t="shared" si="3"/>
        <v>10.311</v>
      </c>
      <c r="E113">
        <f t="shared" si="2"/>
        <v>1</v>
      </c>
    </row>
    <row r="114" spans="1:5" ht="25.5" hidden="1" x14ac:dyDescent="0.25">
      <c r="A114" s="17" t="s">
        <v>152</v>
      </c>
      <c r="B114" s="21" t="s">
        <v>153</v>
      </c>
      <c r="C114" s="19" t="s">
        <v>2821</v>
      </c>
      <c r="D114" t="str">
        <f t="shared" si="3"/>
        <v>10.312</v>
      </c>
      <c r="E114">
        <f t="shared" si="2"/>
        <v>1</v>
      </c>
    </row>
    <row r="115" spans="1:5" hidden="1" x14ac:dyDescent="0.25">
      <c r="A115" s="17" t="s">
        <v>154</v>
      </c>
      <c r="B115" s="21" t="s">
        <v>2829</v>
      </c>
      <c r="C115" s="19" t="s">
        <v>2821</v>
      </c>
      <c r="D115" t="str">
        <f t="shared" si="3"/>
        <v>10.320</v>
      </c>
      <c r="E115">
        <f t="shared" si="2"/>
        <v>1</v>
      </c>
    </row>
    <row r="116" spans="1:5" ht="25.5" hidden="1" x14ac:dyDescent="0.25">
      <c r="A116" s="17" t="s">
        <v>156</v>
      </c>
      <c r="B116" s="21" t="s">
        <v>157</v>
      </c>
      <c r="C116" s="19" t="s">
        <v>2821</v>
      </c>
      <c r="D116" t="str">
        <f t="shared" si="3"/>
        <v>10.391</v>
      </c>
      <c r="E116">
        <f t="shared" si="2"/>
        <v>1</v>
      </c>
    </row>
    <row r="117" spans="1:5" ht="25.5" hidden="1" x14ac:dyDescent="0.25">
      <c r="A117" s="17" t="s">
        <v>158</v>
      </c>
      <c r="B117" s="21" t="s">
        <v>159</v>
      </c>
      <c r="C117" s="19" t="s">
        <v>2821</v>
      </c>
      <c r="D117" t="str">
        <f t="shared" si="3"/>
        <v>10.392</v>
      </c>
      <c r="E117">
        <f t="shared" si="2"/>
        <v>1</v>
      </c>
    </row>
    <row r="118" spans="1:5" hidden="1" x14ac:dyDescent="0.25">
      <c r="A118" s="17" t="s">
        <v>160</v>
      </c>
      <c r="B118" s="21" t="s">
        <v>161</v>
      </c>
      <c r="C118" s="19" t="s">
        <v>2821</v>
      </c>
      <c r="D118" t="str">
        <f t="shared" si="3"/>
        <v>10.393</v>
      </c>
      <c r="E118">
        <f t="shared" si="2"/>
        <v>1</v>
      </c>
    </row>
    <row r="119" spans="1:5" hidden="1" x14ac:dyDescent="0.25">
      <c r="A119" s="17" t="s">
        <v>162</v>
      </c>
      <c r="B119" s="21" t="s">
        <v>2830</v>
      </c>
      <c r="C119" s="19" t="s">
        <v>2821</v>
      </c>
      <c r="D119" t="str">
        <f t="shared" ref="D119:D150" si="4">IF(ISBLANK(A119), 0, A119)</f>
        <v>10.410</v>
      </c>
      <c r="E119">
        <f t="shared" si="2"/>
        <v>1</v>
      </c>
    </row>
    <row r="120" spans="1:5" ht="25.5" hidden="1" x14ac:dyDescent="0.25">
      <c r="A120" s="17" t="s">
        <v>164</v>
      </c>
      <c r="B120" s="21" t="s">
        <v>2831</v>
      </c>
      <c r="C120" s="19" t="s">
        <v>2821</v>
      </c>
      <c r="D120" t="str">
        <f t="shared" si="4"/>
        <v>10.420</v>
      </c>
      <c r="E120">
        <f t="shared" si="2"/>
        <v>1</v>
      </c>
    </row>
    <row r="121" spans="1:5" hidden="1" x14ac:dyDescent="0.25">
      <c r="A121" s="17" t="s">
        <v>166</v>
      </c>
      <c r="B121" s="21" t="s">
        <v>167</v>
      </c>
      <c r="C121" s="19" t="s">
        <v>2821</v>
      </c>
      <c r="D121" t="str">
        <f t="shared" si="4"/>
        <v>10.510</v>
      </c>
      <c r="E121">
        <f t="shared" si="2"/>
        <v>1</v>
      </c>
    </row>
    <row r="122" spans="1:5" hidden="1" x14ac:dyDescent="0.25">
      <c r="A122" s="17" t="s">
        <v>169</v>
      </c>
      <c r="B122" s="21" t="s">
        <v>170</v>
      </c>
      <c r="C122" s="19" t="s">
        <v>2821</v>
      </c>
      <c r="D122" t="str">
        <f t="shared" si="4"/>
        <v>10.520</v>
      </c>
      <c r="E122">
        <f t="shared" si="2"/>
        <v>1</v>
      </c>
    </row>
    <row r="123" spans="1:5" hidden="1" x14ac:dyDescent="0.25">
      <c r="A123" s="17" t="s">
        <v>172</v>
      </c>
      <c r="B123" s="21" t="s">
        <v>173</v>
      </c>
      <c r="C123" s="19" t="s">
        <v>2821</v>
      </c>
      <c r="D123" t="str">
        <f t="shared" si="4"/>
        <v>10.610</v>
      </c>
      <c r="E123">
        <f t="shared" si="2"/>
        <v>1</v>
      </c>
    </row>
    <row r="124" spans="1:5" hidden="1" x14ac:dyDescent="0.25">
      <c r="A124" s="17" t="s">
        <v>174</v>
      </c>
      <c r="B124" s="21" t="s">
        <v>2832</v>
      </c>
      <c r="C124" s="19" t="s">
        <v>2821</v>
      </c>
      <c r="D124" t="str">
        <f t="shared" si="4"/>
        <v>10.620</v>
      </c>
      <c r="E124">
        <f t="shared" si="2"/>
        <v>1</v>
      </c>
    </row>
    <row r="125" spans="1:5" ht="25.5" hidden="1" x14ac:dyDescent="0.25">
      <c r="A125" s="17" t="s">
        <v>176</v>
      </c>
      <c r="B125" s="21" t="s">
        <v>177</v>
      </c>
      <c r="C125" s="19" t="s">
        <v>2821</v>
      </c>
      <c r="D125" t="str">
        <f t="shared" si="4"/>
        <v>10.711</v>
      </c>
      <c r="E125">
        <f t="shared" si="2"/>
        <v>1</v>
      </c>
    </row>
    <row r="126" spans="1:5" ht="25.5" hidden="1" x14ac:dyDescent="0.25">
      <c r="A126" s="17" t="s">
        <v>178</v>
      </c>
      <c r="B126" s="21" t="s">
        <v>179</v>
      </c>
      <c r="C126" s="19" t="s">
        <v>2821</v>
      </c>
      <c r="D126" t="str">
        <f t="shared" si="4"/>
        <v>10.712</v>
      </c>
      <c r="E126">
        <f t="shared" si="2"/>
        <v>1</v>
      </c>
    </row>
    <row r="127" spans="1:5" ht="25.5" hidden="1" x14ac:dyDescent="0.25">
      <c r="A127" s="17" t="s">
        <v>180</v>
      </c>
      <c r="B127" s="21" t="s">
        <v>2833</v>
      </c>
      <c r="C127" s="19" t="s">
        <v>2821</v>
      </c>
      <c r="D127" t="str">
        <f t="shared" si="4"/>
        <v>10.720</v>
      </c>
      <c r="E127">
        <f t="shared" si="2"/>
        <v>1</v>
      </c>
    </row>
    <row r="128" spans="1:5" hidden="1" x14ac:dyDescent="0.25">
      <c r="A128" s="17" t="s">
        <v>182</v>
      </c>
      <c r="B128" s="21" t="s">
        <v>183</v>
      </c>
      <c r="C128" s="19" t="s">
        <v>2821</v>
      </c>
      <c r="D128" t="str">
        <f t="shared" si="4"/>
        <v>10.730</v>
      </c>
      <c r="E128">
        <f t="shared" si="2"/>
        <v>1</v>
      </c>
    </row>
    <row r="129" spans="1:5" hidden="1" x14ac:dyDescent="0.25">
      <c r="A129" s="17" t="s">
        <v>184</v>
      </c>
      <c r="B129" s="21" t="s">
        <v>185</v>
      </c>
      <c r="C129" s="19" t="s">
        <v>2821</v>
      </c>
      <c r="D129" t="str">
        <f t="shared" si="4"/>
        <v>10.810</v>
      </c>
      <c r="E129">
        <f t="shared" si="2"/>
        <v>1</v>
      </c>
    </row>
    <row r="130" spans="1:5" ht="25.5" hidden="1" x14ac:dyDescent="0.25">
      <c r="A130" s="17" t="s">
        <v>186</v>
      </c>
      <c r="B130" s="21" t="s">
        <v>187</v>
      </c>
      <c r="C130" s="19" t="s">
        <v>2821</v>
      </c>
      <c r="D130" t="str">
        <f t="shared" si="4"/>
        <v>10.820</v>
      </c>
      <c r="E130">
        <f t="shared" si="2"/>
        <v>1</v>
      </c>
    </row>
    <row r="131" spans="1:5" hidden="1" x14ac:dyDescent="0.25">
      <c r="A131" s="17" t="s">
        <v>188</v>
      </c>
      <c r="B131" s="21" t="s">
        <v>189</v>
      </c>
      <c r="C131" s="19" t="s">
        <v>2821</v>
      </c>
      <c r="D131" t="str">
        <f t="shared" si="4"/>
        <v>10.830</v>
      </c>
      <c r="E131">
        <f t="shared" si="2"/>
        <v>1</v>
      </c>
    </row>
    <row r="132" spans="1:5" hidden="1" x14ac:dyDescent="0.25">
      <c r="A132" s="17" t="s">
        <v>190</v>
      </c>
      <c r="B132" s="21" t="s">
        <v>2834</v>
      </c>
      <c r="C132" s="19" t="s">
        <v>2821</v>
      </c>
      <c r="D132" t="str">
        <f t="shared" si="4"/>
        <v>10.840</v>
      </c>
      <c r="E132">
        <f t="shared" si="2"/>
        <v>1</v>
      </c>
    </row>
    <row r="133" spans="1:5" hidden="1" x14ac:dyDescent="0.25">
      <c r="A133" s="17" t="s">
        <v>192</v>
      </c>
      <c r="B133" s="21" t="s">
        <v>193</v>
      </c>
      <c r="C133" s="19" t="s">
        <v>2821</v>
      </c>
      <c r="D133" t="str">
        <f t="shared" si="4"/>
        <v>10.850</v>
      </c>
      <c r="E133">
        <f t="shared" si="2"/>
        <v>1</v>
      </c>
    </row>
    <row r="134" spans="1:5" ht="25.5" hidden="1" x14ac:dyDescent="0.25">
      <c r="A134" s="17" t="s">
        <v>194</v>
      </c>
      <c r="B134" s="21" t="s">
        <v>195</v>
      </c>
      <c r="C134" s="19" t="s">
        <v>2821</v>
      </c>
      <c r="D134" t="str">
        <f t="shared" si="4"/>
        <v>10.860</v>
      </c>
      <c r="E134">
        <f t="shared" si="2"/>
        <v>1</v>
      </c>
    </row>
    <row r="135" spans="1:5" hidden="1" x14ac:dyDescent="0.25">
      <c r="A135" s="17" t="s">
        <v>196</v>
      </c>
      <c r="B135" s="21" t="s">
        <v>197</v>
      </c>
      <c r="C135" s="19" t="s">
        <v>2821</v>
      </c>
      <c r="D135" t="str">
        <f t="shared" si="4"/>
        <v>10.890</v>
      </c>
      <c r="E135">
        <f t="shared" si="2"/>
        <v>1</v>
      </c>
    </row>
    <row r="136" spans="1:5" hidden="1" x14ac:dyDescent="0.25">
      <c r="A136" s="17" t="s">
        <v>200</v>
      </c>
      <c r="B136" s="21" t="s">
        <v>201</v>
      </c>
      <c r="C136" s="19" t="s">
        <v>2821</v>
      </c>
      <c r="D136" t="str">
        <f t="shared" si="4"/>
        <v>10.910</v>
      </c>
      <c r="E136">
        <f t="shared" si="2"/>
        <v>1</v>
      </c>
    </row>
    <row r="137" spans="1:5" ht="25.5" hidden="1" x14ac:dyDescent="0.25">
      <c r="A137" s="17" t="s">
        <v>202</v>
      </c>
      <c r="B137" s="21" t="s">
        <v>203</v>
      </c>
      <c r="C137" s="19" t="s">
        <v>2821</v>
      </c>
      <c r="D137" t="str">
        <f t="shared" si="4"/>
        <v>10.920</v>
      </c>
      <c r="E137">
        <f t="shared" si="2"/>
        <v>1</v>
      </c>
    </row>
    <row r="138" spans="1:5" hidden="1" x14ac:dyDescent="0.25">
      <c r="A138" s="17" t="s">
        <v>204</v>
      </c>
      <c r="B138" s="21" t="s">
        <v>205</v>
      </c>
      <c r="C138" s="19" t="s">
        <v>2821</v>
      </c>
      <c r="D138" t="str">
        <f t="shared" si="4"/>
        <v>11.010</v>
      </c>
      <c r="E138">
        <f t="shared" si="2"/>
        <v>1</v>
      </c>
    </row>
    <row r="139" spans="1:5" hidden="1" x14ac:dyDescent="0.25">
      <c r="A139" s="17" t="s">
        <v>206</v>
      </c>
      <c r="B139" s="21" t="s">
        <v>207</v>
      </c>
      <c r="C139" s="19" t="s">
        <v>2821</v>
      </c>
      <c r="D139" t="str">
        <f t="shared" si="4"/>
        <v>11.020</v>
      </c>
      <c r="E139">
        <f t="shared" si="2"/>
        <v>1</v>
      </c>
    </row>
    <row r="140" spans="1:5" hidden="1" x14ac:dyDescent="0.25">
      <c r="A140" s="17" t="s">
        <v>208</v>
      </c>
      <c r="B140" s="21" t="s">
        <v>209</v>
      </c>
      <c r="C140" s="19" t="s">
        <v>2821</v>
      </c>
      <c r="D140" t="str">
        <f t="shared" si="4"/>
        <v>11.030</v>
      </c>
      <c r="E140">
        <f t="shared" ref="E140:E203" si="5">IF((C140=$F$39), 0, 1)</f>
        <v>1</v>
      </c>
    </row>
    <row r="141" spans="1:5" ht="25.5" hidden="1" x14ac:dyDescent="0.25">
      <c r="A141" s="17" t="s">
        <v>210</v>
      </c>
      <c r="B141" s="21" t="s">
        <v>211</v>
      </c>
      <c r="C141" s="19" t="s">
        <v>2821</v>
      </c>
      <c r="D141" t="str">
        <f t="shared" si="4"/>
        <v>11.040</v>
      </c>
      <c r="E141">
        <f t="shared" si="5"/>
        <v>1</v>
      </c>
    </row>
    <row r="142" spans="1:5" hidden="1" x14ac:dyDescent="0.25">
      <c r="A142" s="17" t="s">
        <v>212</v>
      </c>
      <c r="B142" s="21" t="s">
        <v>213</v>
      </c>
      <c r="C142" s="19" t="s">
        <v>2821</v>
      </c>
      <c r="D142" t="str">
        <f t="shared" si="4"/>
        <v>11.050</v>
      </c>
      <c r="E142">
        <f t="shared" si="5"/>
        <v>1</v>
      </c>
    </row>
    <row r="143" spans="1:5" hidden="1" x14ac:dyDescent="0.25">
      <c r="A143" s="17" t="s">
        <v>214</v>
      </c>
      <c r="B143" s="21" t="s">
        <v>215</v>
      </c>
      <c r="C143" s="19" t="s">
        <v>2821</v>
      </c>
      <c r="D143" t="str">
        <f t="shared" si="4"/>
        <v>11.060</v>
      </c>
      <c r="E143">
        <f t="shared" si="5"/>
        <v>1</v>
      </c>
    </row>
    <row r="144" spans="1:5" ht="25.5" hidden="1" x14ac:dyDescent="0.25">
      <c r="A144" s="17" t="s">
        <v>198</v>
      </c>
      <c r="B144" s="21" t="s">
        <v>2835</v>
      </c>
      <c r="C144" s="19" t="s">
        <v>2821</v>
      </c>
      <c r="D144" t="str">
        <f t="shared" si="4"/>
        <v>11.070</v>
      </c>
      <c r="E144">
        <f t="shared" si="5"/>
        <v>1</v>
      </c>
    </row>
    <row r="145" spans="1:5" hidden="1" x14ac:dyDescent="0.25">
      <c r="A145" s="17" t="s">
        <v>216</v>
      </c>
      <c r="B145" s="21" t="s">
        <v>217</v>
      </c>
      <c r="C145" s="19" t="s">
        <v>2821</v>
      </c>
      <c r="D145" t="str">
        <f t="shared" si="4"/>
        <v>12.000</v>
      </c>
      <c r="E145">
        <f t="shared" si="5"/>
        <v>1</v>
      </c>
    </row>
    <row r="146" spans="1:5" hidden="1" x14ac:dyDescent="0.25">
      <c r="A146" s="17" t="s">
        <v>218</v>
      </c>
      <c r="B146" s="21" t="s">
        <v>219</v>
      </c>
      <c r="C146" s="19" t="s">
        <v>2821</v>
      </c>
      <c r="D146" t="str">
        <f t="shared" si="4"/>
        <v>13.100</v>
      </c>
      <c r="E146">
        <f t="shared" si="5"/>
        <v>1</v>
      </c>
    </row>
    <row r="147" spans="1:5" hidden="1" x14ac:dyDescent="0.25">
      <c r="A147" s="72" t="s">
        <v>220</v>
      </c>
      <c r="B147" s="78" t="s">
        <v>221</v>
      </c>
      <c r="C147" s="79" t="s">
        <v>2821</v>
      </c>
      <c r="D147" t="str">
        <f t="shared" si="4"/>
        <v>13.200</v>
      </c>
      <c r="E147">
        <f t="shared" si="5"/>
        <v>1</v>
      </c>
    </row>
    <row r="148" spans="1:5" x14ac:dyDescent="0.25">
      <c r="A148" s="17" t="s">
        <v>226</v>
      </c>
      <c r="B148" s="18" t="s">
        <v>227</v>
      </c>
      <c r="C148" s="22" t="s">
        <v>2836</v>
      </c>
      <c r="D148" t="str">
        <f t="shared" si="4"/>
        <v>13.300</v>
      </c>
      <c r="E148">
        <f t="shared" si="5"/>
        <v>1</v>
      </c>
    </row>
    <row r="149" spans="1:5" hidden="1" x14ac:dyDescent="0.25">
      <c r="A149" s="17" t="s">
        <v>228</v>
      </c>
      <c r="B149" s="21" t="s">
        <v>229</v>
      </c>
      <c r="C149" s="19" t="s">
        <v>2821</v>
      </c>
      <c r="D149" t="str">
        <f t="shared" si="4"/>
        <v>13.910</v>
      </c>
      <c r="E149">
        <f t="shared" si="5"/>
        <v>1</v>
      </c>
    </row>
    <row r="150" spans="1:5" ht="25.5" hidden="1" x14ac:dyDescent="0.25">
      <c r="A150" s="17" t="s">
        <v>230</v>
      </c>
      <c r="B150" s="21" t="s">
        <v>2837</v>
      </c>
      <c r="C150" s="19" t="s">
        <v>2821</v>
      </c>
      <c r="D150" t="str">
        <f t="shared" si="4"/>
        <v>13.921</v>
      </c>
      <c r="E150">
        <f t="shared" si="5"/>
        <v>1</v>
      </c>
    </row>
    <row r="151" spans="1:5" ht="25.5" hidden="1" x14ac:dyDescent="0.25">
      <c r="A151" s="17" t="s">
        <v>232</v>
      </c>
      <c r="B151" s="21" t="s">
        <v>2838</v>
      </c>
      <c r="C151" s="19" t="s">
        <v>2821</v>
      </c>
      <c r="D151" t="str">
        <f t="shared" ref="D151:D182" si="6">IF(ISBLANK(A151), 0, A151)</f>
        <v>13.929</v>
      </c>
      <c r="E151">
        <f t="shared" si="5"/>
        <v>1</v>
      </c>
    </row>
    <row r="152" spans="1:5" hidden="1" x14ac:dyDescent="0.25">
      <c r="A152" s="17" t="s">
        <v>234</v>
      </c>
      <c r="B152" s="21" t="s">
        <v>2839</v>
      </c>
      <c r="C152" s="19" t="s">
        <v>2821</v>
      </c>
      <c r="D152" t="str">
        <f t="shared" si="6"/>
        <v>13.930</v>
      </c>
      <c r="E152">
        <f t="shared" si="5"/>
        <v>1</v>
      </c>
    </row>
    <row r="153" spans="1:5" hidden="1" x14ac:dyDescent="0.25">
      <c r="A153" s="17" t="s">
        <v>236</v>
      </c>
      <c r="B153" s="21" t="s">
        <v>2840</v>
      </c>
      <c r="C153" s="19" t="s">
        <v>2821</v>
      </c>
      <c r="D153" t="str">
        <f t="shared" si="6"/>
        <v>13.940</v>
      </c>
      <c r="E153">
        <f t="shared" si="5"/>
        <v>1</v>
      </c>
    </row>
    <row r="154" spans="1:5" hidden="1" x14ac:dyDescent="0.25">
      <c r="A154" s="17" t="s">
        <v>238</v>
      </c>
      <c r="B154" s="21" t="s">
        <v>2841</v>
      </c>
      <c r="C154" s="19" t="s">
        <v>2821</v>
      </c>
      <c r="D154" t="str">
        <f t="shared" si="6"/>
        <v>13.950</v>
      </c>
      <c r="E154">
        <f t="shared" si="5"/>
        <v>1</v>
      </c>
    </row>
    <row r="155" spans="1:5" ht="25.5" hidden="1" x14ac:dyDescent="0.25">
      <c r="A155" s="17" t="s">
        <v>222</v>
      </c>
      <c r="B155" s="21" t="s">
        <v>239</v>
      </c>
      <c r="C155" s="19" t="s">
        <v>2821</v>
      </c>
      <c r="D155" t="str">
        <f t="shared" si="6"/>
        <v>13.960</v>
      </c>
      <c r="E155">
        <f t="shared" si="5"/>
        <v>1</v>
      </c>
    </row>
    <row r="156" spans="1:5" hidden="1" x14ac:dyDescent="0.25">
      <c r="A156" s="17" t="s">
        <v>240</v>
      </c>
      <c r="B156" s="21" t="s">
        <v>241</v>
      </c>
      <c r="C156" s="19" t="s">
        <v>2821</v>
      </c>
      <c r="D156" t="str">
        <f t="shared" si="6"/>
        <v>13.990</v>
      </c>
      <c r="E156">
        <f t="shared" si="5"/>
        <v>1</v>
      </c>
    </row>
    <row r="157" spans="1:5" hidden="1" x14ac:dyDescent="0.25">
      <c r="A157" s="17" t="s">
        <v>242</v>
      </c>
      <c r="B157" s="21" t="s">
        <v>243</v>
      </c>
      <c r="C157" s="19" t="s">
        <v>2821</v>
      </c>
      <c r="D157" t="str">
        <f t="shared" si="6"/>
        <v>14.110</v>
      </c>
      <c r="E157">
        <f t="shared" si="5"/>
        <v>1</v>
      </c>
    </row>
    <row r="158" spans="1:5" hidden="1" x14ac:dyDescent="0.25">
      <c r="A158" s="17" t="s">
        <v>245</v>
      </c>
      <c r="B158" s="21" t="s">
        <v>246</v>
      </c>
      <c r="C158" s="19" t="s">
        <v>2821</v>
      </c>
      <c r="D158" t="str">
        <f t="shared" si="6"/>
        <v>14.120</v>
      </c>
      <c r="E158">
        <f t="shared" si="5"/>
        <v>1</v>
      </c>
    </row>
    <row r="159" spans="1:5" hidden="1" x14ac:dyDescent="0.25">
      <c r="A159" s="17" t="s">
        <v>248</v>
      </c>
      <c r="B159" s="21" t="s">
        <v>249</v>
      </c>
      <c r="C159" s="19" t="s">
        <v>2821</v>
      </c>
      <c r="D159" t="str">
        <f t="shared" si="6"/>
        <v>14.130</v>
      </c>
      <c r="E159">
        <f t="shared" si="5"/>
        <v>1</v>
      </c>
    </row>
    <row r="160" spans="1:5" hidden="1" x14ac:dyDescent="0.25">
      <c r="A160" s="17" t="s">
        <v>254</v>
      </c>
      <c r="B160" s="21" t="s">
        <v>255</v>
      </c>
      <c r="C160" s="19" t="s">
        <v>2821</v>
      </c>
      <c r="D160" t="str">
        <f t="shared" si="6"/>
        <v>14.140</v>
      </c>
      <c r="E160">
        <f t="shared" si="5"/>
        <v>1</v>
      </c>
    </row>
    <row r="161" spans="1:5" hidden="1" x14ac:dyDescent="0.25">
      <c r="A161" s="17" t="s">
        <v>257</v>
      </c>
      <c r="B161" s="21" t="s">
        <v>258</v>
      </c>
      <c r="C161" s="19" t="s">
        <v>2821</v>
      </c>
      <c r="D161" t="str">
        <f t="shared" si="6"/>
        <v>14.191</v>
      </c>
      <c r="E161">
        <f t="shared" si="5"/>
        <v>1</v>
      </c>
    </row>
    <row r="162" spans="1:5" ht="25.5" hidden="1" x14ac:dyDescent="0.25">
      <c r="A162" s="17" t="s">
        <v>260</v>
      </c>
      <c r="B162" s="21" t="s">
        <v>261</v>
      </c>
      <c r="C162" s="19" t="s">
        <v>2821</v>
      </c>
      <c r="D162" t="str">
        <f t="shared" si="6"/>
        <v>14.199</v>
      </c>
      <c r="E162">
        <f t="shared" si="5"/>
        <v>1</v>
      </c>
    </row>
    <row r="163" spans="1:5" hidden="1" x14ac:dyDescent="0.25">
      <c r="A163" s="17" t="s">
        <v>263</v>
      </c>
      <c r="B163" s="21" t="s">
        <v>264</v>
      </c>
      <c r="C163" s="19" t="s">
        <v>2821</v>
      </c>
      <c r="D163" t="str">
        <f t="shared" si="6"/>
        <v>14.200</v>
      </c>
      <c r="E163">
        <f t="shared" si="5"/>
        <v>1</v>
      </c>
    </row>
    <row r="164" spans="1:5" hidden="1" x14ac:dyDescent="0.25">
      <c r="A164" s="17" t="s">
        <v>265</v>
      </c>
      <c r="B164" s="21" t="s">
        <v>2842</v>
      </c>
      <c r="C164" s="19" t="s">
        <v>2821</v>
      </c>
      <c r="D164" t="str">
        <f t="shared" si="6"/>
        <v>14.310</v>
      </c>
      <c r="E164">
        <f t="shared" si="5"/>
        <v>1</v>
      </c>
    </row>
    <row r="165" spans="1:5" hidden="1" x14ac:dyDescent="0.25">
      <c r="A165" s="17" t="s">
        <v>266</v>
      </c>
      <c r="B165" s="21" t="s">
        <v>267</v>
      </c>
      <c r="C165" s="19" t="s">
        <v>2821</v>
      </c>
      <c r="D165" t="str">
        <f t="shared" si="6"/>
        <v>14.390</v>
      </c>
      <c r="E165">
        <f t="shared" si="5"/>
        <v>1</v>
      </c>
    </row>
    <row r="166" spans="1:5" ht="25.5" hidden="1" x14ac:dyDescent="0.25">
      <c r="A166" s="17" t="s">
        <v>268</v>
      </c>
      <c r="B166" s="21" t="s">
        <v>2843</v>
      </c>
      <c r="C166" s="19" t="s">
        <v>2821</v>
      </c>
      <c r="D166" t="str">
        <f t="shared" si="6"/>
        <v>15.110</v>
      </c>
      <c r="E166">
        <f t="shared" si="5"/>
        <v>1</v>
      </c>
    </row>
    <row r="167" spans="1:5" ht="25.5" hidden="1" x14ac:dyDescent="0.25">
      <c r="A167" s="17" t="s">
        <v>269</v>
      </c>
      <c r="B167" s="21" t="s">
        <v>2844</v>
      </c>
      <c r="C167" s="19" t="s">
        <v>2821</v>
      </c>
      <c r="D167" t="str">
        <f t="shared" si="6"/>
        <v>15.120</v>
      </c>
      <c r="E167">
        <f t="shared" si="5"/>
        <v>1</v>
      </c>
    </row>
    <row r="168" spans="1:5" hidden="1" x14ac:dyDescent="0.25">
      <c r="A168" s="17" t="s">
        <v>270</v>
      </c>
      <c r="B168" s="21" t="s">
        <v>271</v>
      </c>
      <c r="C168" s="19" t="s">
        <v>2821</v>
      </c>
      <c r="D168" t="str">
        <f t="shared" si="6"/>
        <v>15.200</v>
      </c>
      <c r="E168">
        <f t="shared" si="5"/>
        <v>1</v>
      </c>
    </row>
    <row r="169" spans="1:5" hidden="1" x14ac:dyDescent="0.25">
      <c r="A169" s="17" t="s">
        <v>272</v>
      </c>
      <c r="B169" s="21" t="s">
        <v>273</v>
      </c>
      <c r="C169" s="19" t="s">
        <v>2821</v>
      </c>
      <c r="D169" t="str">
        <f t="shared" si="6"/>
        <v>16.100</v>
      </c>
      <c r="E169">
        <f t="shared" si="5"/>
        <v>1</v>
      </c>
    </row>
    <row r="170" spans="1:5" hidden="1" x14ac:dyDescent="0.25">
      <c r="A170" s="17" t="s">
        <v>277</v>
      </c>
      <c r="B170" s="21" t="s">
        <v>278</v>
      </c>
      <c r="C170" s="19" t="s">
        <v>2821</v>
      </c>
      <c r="D170" t="str">
        <f t="shared" si="6"/>
        <v>16.210</v>
      </c>
      <c r="E170">
        <f t="shared" si="5"/>
        <v>1</v>
      </c>
    </row>
    <row r="171" spans="1:5" hidden="1" x14ac:dyDescent="0.25">
      <c r="A171" s="17" t="s">
        <v>281</v>
      </c>
      <c r="B171" s="21" t="s">
        <v>282</v>
      </c>
      <c r="C171" s="19" t="s">
        <v>2821</v>
      </c>
      <c r="D171" t="str">
        <f t="shared" si="6"/>
        <v>16.220</v>
      </c>
      <c r="E171">
        <f t="shared" si="5"/>
        <v>1</v>
      </c>
    </row>
    <row r="172" spans="1:5" hidden="1" x14ac:dyDescent="0.25">
      <c r="A172" s="17" t="s">
        <v>283</v>
      </c>
      <c r="B172" s="21" t="s">
        <v>284</v>
      </c>
      <c r="C172" s="19" t="s">
        <v>2821</v>
      </c>
      <c r="D172" t="str">
        <f t="shared" si="6"/>
        <v>16.230</v>
      </c>
      <c r="E172">
        <f t="shared" si="5"/>
        <v>1</v>
      </c>
    </row>
    <row r="173" spans="1:5" hidden="1" x14ac:dyDescent="0.25">
      <c r="A173" s="17" t="s">
        <v>287</v>
      </c>
      <c r="B173" s="21" t="s">
        <v>288</v>
      </c>
      <c r="C173" s="19" t="s">
        <v>2821</v>
      </c>
      <c r="D173" t="str">
        <f t="shared" si="6"/>
        <v>16.240</v>
      </c>
      <c r="E173">
        <f t="shared" si="5"/>
        <v>1</v>
      </c>
    </row>
    <row r="174" spans="1:5" hidden="1" x14ac:dyDescent="0.25">
      <c r="A174" s="17" t="s">
        <v>289</v>
      </c>
      <c r="B174" s="21" t="s">
        <v>290</v>
      </c>
      <c r="C174" s="19" t="s">
        <v>2821</v>
      </c>
      <c r="D174" t="str">
        <f t="shared" si="6"/>
        <v>16.291</v>
      </c>
      <c r="E174">
        <f t="shared" si="5"/>
        <v>1</v>
      </c>
    </row>
    <row r="175" spans="1:5" hidden="1" x14ac:dyDescent="0.25">
      <c r="A175" s="17" t="s">
        <v>294</v>
      </c>
      <c r="B175" s="21" t="s">
        <v>295</v>
      </c>
      <c r="C175" s="19" t="s">
        <v>2821</v>
      </c>
      <c r="D175" t="str">
        <f t="shared" si="6"/>
        <v>16.292</v>
      </c>
      <c r="E175">
        <f t="shared" si="5"/>
        <v>1</v>
      </c>
    </row>
    <row r="176" spans="1:5" hidden="1" x14ac:dyDescent="0.25">
      <c r="A176" s="17" t="s">
        <v>297</v>
      </c>
      <c r="B176" s="21" t="s">
        <v>298</v>
      </c>
      <c r="C176" s="19" t="s">
        <v>2821</v>
      </c>
      <c r="D176" t="str">
        <f t="shared" si="6"/>
        <v>17.110</v>
      </c>
      <c r="E176">
        <f t="shared" si="5"/>
        <v>1</v>
      </c>
    </row>
    <row r="177" spans="1:5" hidden="1" x14ac:dyDescent="0.25">
      <c r="A177" s="17" t="s">
        <v>299</v>
      </c>
      <c r="B177" s="21" t="s">
        <v>300</v>
      </c>
      <c r="C177" s="19" t="s">
        <v>2821</v>
      </c>
      <c r="D177" t="str">
        <f t="shared" si="6"/>
        <v>17.120</v>
      </c>
      <c r="E177">
        <f t="shared" si="5"/>
        <v>1</v>
      </c>
    </row>
    <row r="178" spans="1:5" ht="25.5" hidden="1" x14ac:dyDescent="0.25">
      <c r="A178" s="17" t="s">
        <v>301</v>
      </c>
      <c r="B178" s="21" t="s">
        <v>2845</v>
      </c>
      <c r="C178" s="19" t="s">
        <v>2821</v>
      </c>
      <c r="D178" t="str">
        <f t="shared" si="6"/>
        <v>17.210</v>
      </c>
      <c r="E178">
        <f t="shared" si="5"/>
        <v>1</v>
      </c>
    </row>
    <row r="179" spans="1:5" ht="25.5" hidden="1" x14ac:dyDescent="0.25">
      <c r="A179" s="17" t="s">
        <v>303</v>
      </c>
      <c r="B179" s="21" t="s">
        <v>304</v>
      </c>
      <c r="C179" s="19" t="s">
        <v>2821</v>
      </c>
      <c r="D179" t="str">
        <f t="shared" si="6"/>
        <v>17.220</v>
      </c>
      <c r="E179">
        <f t="shared" si="5"/>
        <v>1</v>
      </c>
    </row>
    <row r="180" spans="1:5" hidden="1" x14ac:dyDescent="0.25">
      <c r="A180" s="17" t="s">
        <v>305</v>
      </c>
      <c r="B180" s="21" t="s">
        <v>306</v>
      </c>
      <c r="C180" s="19" t="s">
        <v>2821</v>
      </c>
      <c r="D180" t="str">
        <f t="shared" si="6"/>
        <v>17.230</v>
      </c>
      <c r="E180">
        <f t="shared" si="5"/>
        <v>1</v>
      </c>
    </row>
    <row r="181" spans="1:5" hidden="1" x14ac:dyDescent="0.25">
      <c r="A181" s="17" t="s">
        <v>307</v>
      </c>
      <c r="B181" s="21" t="s">
        <v>308</v>
      </c>
      <c r="C181" s="19" t="s">
        <v>2821</v>
      </c>
      <c r="D181" t="str">
        <f t="shared" si="6"/>
        <v>17.240</v>
      </c>
      <c r="E181">
        <f t="shared" si="5"/>
        <v>1</v>
      </c>
    </row>
    <row r="182" spans="1:5" hidden="1" x14ac:dyDescent="0.25">
      <c r="A182" s="17" t="s">
        <v>309</v>
      </c>
      <c r="B182" s="21" t="s">
        <v>310</v>
      </c>
      <c r="C182" s="19" t="s">
        <v>2821</v>
      </c>
      <c r="D182" t="str">
        <f t="shared" si="6"/>
        <v>17.290</v>
      </c>
      <c r="E182">
        <f t="shared" si="5"/>
        <v>1</v>
      </c>
    </row>
    <row r="183" spans="1:5" hidden="1" x14ac:dyDescent="0.25">
      <c r="A183" s="17" t="s">
        <v>313</v>
      </c>
      <c r="B183" s="21" t="s">
        <v>314</v>
      </c>
      <c r="C183" s="19" t="s">
        <v>2821</v>
      </c>
      <c r="D183" t="str">
        <f t="shared" ref="D183:D214" si="7">IF(ISBLANK(A183), 0, A183)</f>
        <v>18.110</v>
      </c>
      <c r="E183">
        <f t="shared" si="5"/>
        <v>1</v>
      </c>
    </row>
    <row r="184" spans="1:5" hidden="1" x14ac:dyDescent="0.25">
      <c r="A184" s="17" t="s">
        <v>315</v>
      </c>
      <c r="B184" s="21" t="s">
        <v>316</v>
      </c>
      <c r="C184" s="19" t="s">
        <v>2821</v>
      </c>
      <c r="D184" t="str">
        <f t="shared" si="7"/>
        <v>18.120</v>
      </c>
      <c r="E184">
        <f t="shared" si="5"/>
        <v>1</v>
      </c>
    </row>
    <row r="185" spans="1:5" hidden="1" x14ac:dyDescent="0.25">
      <c r="A185" s="17" t="s">
        <v>318</v>
      </c>
      <c r="B185" s="21" t="s">
        <v>319</v>
      </c>
      <c r="C185" s="19" t="s">
        <v>2821</v>
      </c>
      <c r="D185" t="str">
        <f t="shared" si="7"/>
        <v>18.130</v>
      </c>
      <c r="E185">
        <f t="shared" si="5"/>
        <v>1</v>
      </c>
    </row>
    <row r="186" spans="1:5" hidden="1" x14ac:dyDescent="0.25">
      <c r="A186" s="17" t="s">
        <v>320</v>
      </c>
      <c r="B186" s="21" t="s">
        <v>2846</v>
      </c>
      <c r="C186" s="19" t="s">
        <v>2821</v>
      </c>
      <c r="D186" t="str">
        <f t="shared" si="7"/>
        <v>18.140</v>
      </c>
      <c r="E186">
        <f t="shared" si="5"/>
        <v>1</v>
      </c>
    </row>
    <row r="187" spans="1:5" hidden="1" x14ac:dyDescent="0.25">
      <c r="A187" s="17" t="s">
        <v>321</v>
      </c>
      <c r="B187" s="21" t="s">
        <v>322</v>
      </c>
      <c r="C187" s="19" t="s">
        <v>2821</v>
      </c>
      <c r="D187" t="str">
        <f t="shared" si="7"/>
        <v>18.200</v>
      </c>
      <c r="E187">
        <f t="shared" si="5"/>
        <v>1</v>
      </c>
    </row>
    <row r="188" spans="1:5" hidden="1" x14ac:dyDescent="0.25">
      <c r="A188" s="17" t="s">
        <v>323</v>
      </c>
      <c r="B188" s="21" t="s">
        <v>324</v>
      </c>
      <c r="C188" s="19" t="s">
        <v>2821</v>
      </c>
      <c r="D188" t="str">
        <f t="shared" si="7"/>
        <v>19.100</v>
      </c>
      <c r="E188">
        <f t="shared" si="5"/>
        <v>1</v>
      </c>
    </row>
    <row r="189" spans="1:5" hidden="1" x14ac:dyDescent="0.25">
      <c r="A189" s="17" t="s">
        <v>325</v>
      </c>
      <c r="B189" s="21" t="s">
        <v>326</v>
      </c>
      <c r="C189" s="19" t="s">
        <v>2821</v>
      </c>
      <c r="D189" t="str">
        <f t="shared" si="7"/>
        <v>19.200</v>
      </c>
      <c r="E189">
        <f t="shared" si="5"/>
        <v>1</v>
      </c>
    </row>
    <row r="190" spans="1:5" hidden="1" x14ac:dyDescent="0.25">
      <c r="A190" s="17" t="s">
        <v>327</v>
      </c>
      <c r="B190" s="21" t="s">
        <v>328</v>
      </c>
      <c r="C190" s="19" t="s">
        <v>2821</v>
      </c>
      <c r="D190" t="str">
        <f t="shared" si="7"/>
        <v>20.110</v>
      </c>
      <c r="E190">
        <f t="shared" si="5"/>
        <v>1</v>
      </c>
    </row>
    <row r="191" spans="1:5" hidden="1" x14ac:dyDescent="0.25">
      <c r="A191" s="72" t="s">
        <v>331</v>
      </c>
      <c r="B191" s="78" t="s">
        <v>332</v>
      </c>
      <c r="C191" s="79" t="s">
        <v>2821</v>
      </c>
      <c r="D191" t="str">
        <f t="shared" si="7"/>
        <v>20.120</v>
      </c>
      <c r="E191">
        <f t="shared" si="5"/>
        <v>1</v>
      </c>
    </row>
    <row r="192" spans="1:5" ht="25.5" x14ac:dyDescent="0.25">
      <c r="A192" s="17" t="s">
        <v>333</v>
      </c>
      <c r="B192" s="18" t="s">
        <v>334</v>
      </c>
      <c r="C192" s="22" t="s">
        <v>2847</v>
      </c>
      <c r="D192" t="str">
        <f t="shared" si="7"/>
        <v>20.130</v>
      </c>
      <c r="E192">
        <f t="shared" si="5"/>
        <v>1</v>
      </c>
    </row>
    <row r="193" spans="1:5" ht="25.5" hidden="1" x14ac:dyDescent="0.25">
      <c r="A193" s="17" t="s">
        <v>329</v>
      </c>
      <c r="B193" s="21" t="s">
        <v>335</v>
      </c>
      <c r="C193" s="19" t="s">
        <v>2821</v>
      </c>
      <c r="D193" t="str">
        <f t="shared" si="7"/>
        <v>20.140</v>
      </c>
      <c r="E193">
        <f t="shared" si="5"/>
        <v>1</v>
      </c>
    </row>
    <row r="194" spans="1:5" hidden="1" x14ac:dyDescent="0.25">
      <c r="A194" s="17" t="s">
        <v>338</v>
      </c>
      <c r="B194" s="21" t="s">
        <v>339</v>
      </c>
      <c r="C194" s="19" t="s">
        <v>2821</v>
      </c>
      <c r="D194" t="str">
        <f t="shared" si="7"/>
        <v>20.150</v>
      </c>
      <c r="E194">
        <f t="shared" si="5"/>
        <v>1</v>
      </c>
    </row>
    <row r="195" spans="1:5" hidden="1" x14ac:dyDescent="0.25">
      <c r="A195" s="17" t="s">
        <v>340</v>
      </c>
      <c r="B195" s="21" t="s">
        <v>341</v>
      </c>
      <c r="C195" s="19" t="s">
        <v>2821</v>
      </c>
      <c r="D195" t="str">
        <f t="shared" si="7"/>
        <v>20.160</v>
      </c>
      <c r="E195">
        <f t="shared" si="5"/>
        <v>1</v>
      </c>
    </row>
    <row r="196" spans="1:5" hidden="1" x14ac:dyDescent="0.25">
      <c r="A196" s="17" t="s">
        <v>342</v>
      </c>
      <c r="B196" s="21" t="s">
        <v>343</v>
      </c>
      <c r="C196" s="19" t="s">
        <v>2821</v>
      </c>
      <c r="D196" t="str">
        <f t="shared" si="7"/>
        <v>20.170</v>
      </c>
      <c r="E196">
        <f t="shared" si="5"/>
        <v>1</v>
      </c>
    </row>
    <row r="197" spans="1:5" ht="25.5" hidden="1" x14ac:dyDescent="0.25">
      <c r="A197" s="17" t="s">
        <v>344</v>
      </c>
      <c r="B197" s="21" t="s">
        <v>345</v>
      </c>
      <c r="C197" s="19" t="s">
        <v>2821</v>
      </c>
      <c r="D197" t="str">
        <f t="shared" si="7"/>
        <v>20.200</v>
      </c>
      <c r="E197">
        <f t="shared" si="5"/>
        <v>1</v>
      </c>
    </row>
    <row r="198" spans="1:5" ht="25.5" hidden="1" x14ac:dyDescent="0.25">
      <c r="A198" s="17" t="s">
        <v>346</v>
      </c>
      <c r="B198" s="21" t="s">
        <v>2848</v>
      </c>
      <c r="C198" s="19" t="s">
        <v>2821</v>
      </c>
      <c r="D198" t="str">
        <f t="shared" si="7"/>
        <v>20.300</v>
      </c>
      <c r="E198">
        <f t="shared" si="5"/>
        <v>1</v>
      </c>
    </row>
    <row r="199" spans="1:5" hidden="1" x14ac:dyDescent="0.25">
      <c r="A199" s="17" t="s">
        <v>348</v>
      </c>
      <c r="B199" s="21" t="s">
        <v>2849</v>
      </c>
      <c r="C199" s="19" t="s">
        <v>2821</v>
      </c>
      <c r="D199" t="str">
        <f t="shared" si="7"/>
        <v>20.411</v>
      </c>
      <c r="E199">
        <f t="shared" si="5"/>
        <v>1</v>
      </c>
    </row>
    <row r="200" spans="1:5" hidden="1" x14ac:dyDescent="0.25">
      <c r="A200" s="17" t="s">
        <v>350</v>
      </c>
      <c r="B200" s="21" t="s">
        <v>351</v>
      </c>
      <c r="C200" s="19" t="s">
        <v>2821</v>
      </c>
      <c r="D200" t="str">
        <f t="shared" si="7"/>
        <v>20.412</v>
      </c>
      <c r="E200">
        <f t="shared" si="5"/>
        <v>1</v>
      </c>
    </row>
    <row r="201" spans="1:5" hidden="1" x14ac:dyDescent="0.25">
      <c r="A201" s="17" t="s">
        <v>352</v>
      </c>
      <c r="B201" s="21" t="s">
        <v>353</v>
      </c>
      <c r="C201" s="19" t="s">
        <v>2821</v>
      </c>
      <c r="D201" t="str">
        <f t="shared" si="7"/>
        <v>20.420</v>
      </c>
      <c r="E201">
        <f t="shared" si="5"/>
        <v>1</v>
      </c>
    </row>
    <row r="202" spans="1:5" hidden="1" x14ac:dyDescent="0.25">
      <c r="A202" s="17" t="s">
        <v>336</v>
      </c>
      <c r="B202" s="21" t="s">
        <v>354</v>
      </c>
      <c r="C202" s="19" t="s">
        <v>2821</v>
      </c>
      <c r="D202" t="str">
        <f t="shared" si="7"/>
        <v>20.510</v>
      </c>
      <c r="E202">
        <f t="shared" si="5"/>
        <v>1</v>
      </c>
    </row>
    <row r="203" spans="1:5" hidden="1" x14ac:dyDescent="0.25">
      <c r="A203" s="17" t="s">
        <v>357</v>
      </c>
      <c r="B203" s="21" t="s">
        <v>358</v>
      </c>
      <c r="C203" s="19" t="s">
        <v>2821</v>
      </c>
      <c r="D203" t="str">
        <f t="shared" si="7"/>
        <v>20.520</v>
      </c>
      <c r="E203">
        <f t="shared" si="5"/>
        <v>1</v>
      </c>
    </row>
    <row r="204" spans="1:5" hidden="1" x14ac:dyDescent="0.25">
      <c r="A204" s="17" t="s">
        <v>359</v>
      </c>
      <c r="B204" s="21" t="s">
        <v>360</v>
      </c>
      <c r="C204" s="19" t="s">
        <v>2821</v>
      </c>
      <c r="D204" t="str">
        <f t="shared" si="7"/>
        <v>20.530</v>
      </c>
      <c r="E204">
        <f t="shared" ref="E204:E267" si="8">IF((C204=$F$39), 0, 1)</f>
        <v>1</v>
      </c>
    </row>
    <row r="205" spans="1:5" hidden="1" x14ac:dyDescent="0.25">
      <c r="A205" s="17" t="s">
        <v>355</v>
      </c>
      <c r="B205" s="21" t="s">
        <v>361</v>
      </c>
      <c r="C205" s="19" t="s">
        <v>2821</v>
      </c>
      <c r="D205" t="str">
        <f t="shared" si="7"/>
        <v>20.590</v>
      </c>
      <c r="E205">
        <f t="shared" si="8"/>
        <v>1</v>
      </c>
    </row>
    <row r="206" spans="1:5" hidden="1" x14ac:dyDescent="0.25">
      <c r="A206" s="17" t="s">
        <v>362</v>
      </c>
      <c r="B206" s="21" t="s">
        <v>363</v>
      </c>
      <c r="C206" s="19" t="s">
        <v>2821</v>
      </c>
      <c r="D206" t="str">
        <f t="shared" si="7"/>
        <v>20.600</v>
      </c>
      <c r="E206">
        <f t="shared" si="8"/>
        <v>1</v>
      </c>
    </row>
    <row r="207" spans="1:5" hidden="1" x14ac:dyDescent="0.25">
      <c r="A207" s="17" t="s">
        <v>364</v>
      </c>
      <c r="B207" s="21" t="s">
        <v>365</v>
      </c>
      <c r="C207" s="19" t="s">
        <v>2821</v>
      </c>
      <c r="D207" t="str">
        <f t="shared" si="7"/>
        <v>21.100</v>
      </c>
      <c r="E207">
        <f t="shared" si="8"/>
        <v>1</v>
      </c>
    </row>
    <row r="208" spans="1:5" hidden="1" x14ac:dyDescent="0.25">
      <c r="A208" s="72" t="s">
        <v>366</v>
      </c>
      <c r="B208" s="78" t="s">
        <v>367</v>
      </c>
      <c r="C208" s="79" t="s">
        <v>2821</v>
      </c>
      <c r="D208" t="str">
        <f t="shared" si="7"/>
        <v>21.201</v>
      </c>
      <c r="E208">
        <f t="shared" si="8"/>
        <v>1</v>
      </c>
    </row>
    <row r="209" spans="1:5" x14ac:dyDescent="0.25">
      <c r="A209" s="17" t="s">
        <v>368</v>
      </c>
      <c r="B209" s="18" t="s">
        <v>369</v>
      </c>
      <c r="C209" s="22" t="s">
        <v>2847</v>
      </c>
      <c r="D209" t="str">
        <f t="shared" si="7"/>
        <v>21.209</v>
      </c>
      <c r="E209">
        <f t="shared" si="8"/>
        <v>1</v>
      </c>
    </row>
    <row r="210" spans="1:5" hidden="1" x14ac:dyDescent="0.25">
      <c r="A210" s="17" t="s">
        <v>370</v>
      </c>
      <c r="B210" s="21" t="s">
        <v>2850</v>
      </c>
      <c r="C210" s="19" t="s">
        <v>2821</v>
      </c>
      <c r="D210" t="str">
        <f t="shared" si="7"/>
        <v>22.110</v>
      </c>
      <c r="E210">
        <f t="shared" si="8"/>
        <v>1</v>
      </c>
    </row>
    <row r="211" spans="1:5" hidden="1" x14ac:dyDescent="0.25">
      <c r="A211" s="17" t="s">
        <v>371</v>
      </c>
      <c r="B211" s="21" t="s">
        <v>372</v>
      </c>
      <c r="C211" s="19" t="s">
        <v>2821</v>
      </c>
      <c r="D211" t="str">
        <f t="shared" si="7"/>
        <v>22.190</v>
      </c>
      <c r="E211">
        <f t="shared" si="8"/>
        <v>1</v>
      </c>
    </row>
    <row r="212" spans="1:5" ht="25.5" hidden="1" x14ac:dyDescent="0.25">
      <c r="A212" s="17" t="s">
        <v>375</v>
      </c>
      <c r="B212" s="21" t="s">
        <v>376</v>
      </c>
      <c r="C212" s="19" t="s">
        <v>2821</v>
      </c>
      <c r="D212" t="str">
        <f t="shared" si="7"/>
        <v>22.210</v>
      </c>
      <c r="E212">
        <f t="shared" si="8"/>
        <v>1</v>
      </c>
    </row>
    <row r="213" spans="1:5" hidden="1" x14ac:dyDescent="0.25">
      <c r="A213" s="17" t="s">
        <v>379</v>
      </c>
      <c r="B213" s="21" t="s">
        <v>380</v>
      </c>
      <c r="C213" s="19" t="s">
        <v>2821</v>
      </c>
      <c r="D213" t="str">
        <f t="shared" si="7"/>
        <v>22.220</v>
      </c>
      <c r="E213">
        <f t="shared" si="8"/>
        <v>1</v>
      </c>
    </row>
    <row r="214" spans="1:5" ht="25.5" hidden="1" x14ac:dyDescent="0.25">
      <c r="A214" s="17" t="s">
        <v>381</v>
      </c>
      <c r="B214" s="21" t="s">
        <v>382</v>
      </c>
      <c r="C214" s="19" t="s">
        <v>2821</v>
      </c>
      <c r="D214" t="str">
        <f t="shared" si="7"/>
        <v>22.230</v>
      </c>
      <c r="E214">
        <f t="shared" si="8"/>
        <v>1</v>
      </c>
    </row>
    <row r="215" spans="1:5" hidden="1" x14ac:dyDescent="0.25">
      <c r="A215" s="17" t="s">
        <v>387</v>
      </c>
      <c r="B215" s="21" t="s">
        <v>388</v>
      </c>
      <c r="C215" s="19" t="s">
        <v>2821</v>
      </c>
      <c r="D215" t="str">
        <f t="shared" ref="D215:D246" si="9">IF(ISBLANK(A215), 0, A215)</f>
        <v>22.290</v>
      </c>
      <c r="E215">
        <f t="shared" si="8"/>
        <v>1</v>
      </c>
    </row>
    <row r="216" spans="1:5" hidden="1" x14ac:dyDescent="0.25">
      <c r="A216" s="17" t="s">
        <v>391</v>
      </c>
      <c r="B216" s="21" t="s">
        <v>392</v>
      </c>
      <c r="C216" s="19" t="s">
        <v>2821</v>
      </c>
      <c r="D216" t="str">
        <f t="shared" si="9"/>
        <v>23.110</v>
      </c>
      <c r="E216">
        <f t="shared" si="8"/>
        <v>1</v>
      </c>
    </row>
    <row r="217" spans="1:5" hidden="1" x14ac:dyDescent="0.25">
      <c r="A217" s="17" t="s">
        <v>393</v>
      </c>
      <c r="B217" s="21" t="s">
        <v>394</v>
      </c>
      <c r="C217" s="19" t="s">
        <v>2821</v>
      </c>
      <c r="D217" t="str">
        <f t="shared" si="9"/>
        <v>23.120</v>
      </c>
      <c r="E217">
        <f t="shared" si="8"/>
        <v>1</v>
      </c>
    </row>
    <row r="218" spans="1:5" hidden="1" x14ac:dyDescent="0.25">
      <c r="A218" s="17" t="s">
        <v>397</v>
      </c>
      <c r="B218" s="21" t="s">
        <v>398</v>
      </c>
      <c r="C218" s="19" t="s">
        <v>2821</v>
      </c>
      <c r="D218" t="str">
        <f t="shared" si="9"/>
        <v>23.130</v>
      </c>
      <c r="E218">
        <f t="shared" si="8"/>
        <v>1</v>
      </c>
    </row>
    <row r="219" spans="1:5" hidden="1" x14ac:dyDescent="0.25">
      <c r="A219" s="17" t="s">
        <v>399</v>
      </c>
      <c r="B219" s="21" t="s">
        <v>400</v>
      </c>
      <c r="C219" s="19" t="s">
        <v>2821</v>
      </c>
      <c r="D219" t="str">
        <f t="shared" si="9"/>
        <v>23.140</v>
      </c>
      <c r="E219">
        <f t="shared" si="8"/>
        <v>1</v>
      </c>
    </row>
    <row r="220" spans="1:5" ht="25.5" hidden="1" x14ac:dyDescent="0.25">
      <c r="A220" s="17" t="s">
        <v>401</v>
      </c>
      <c r="B220" s="21" t="s">
        <v>402</v>
      </c>
      <c r="C220" s="19" t="s">
        <v>2821</v>
      </c>
      <c r="D220" t="str">
        <f t="shared" si="9"/>
        <v>23.190</v>
      </c>
      <c r="E220">
        <f t="shared" si="8"/>
        <v>1</v>
      </c>
    </row>
    <row r="221" spans="1:5" hidden="1" x14ac:dyDescent="0.25">
      <c r="A221" s="17" t="s">
        <v>405</v>
      </c>
      <c r="B221" s="21" t="s">
        <v>406</v>
      </c>
      <c r="C221" s="19" t="s">
        <v>2821</v>
      </c>
      <c r="D221" t="str">
        <f t="shared" si="9"/>
        <v>23.200</v>
      </c>
      <c r="E221">
        <f t="shared" si="8"/>
        <v>1</v>
      </c>
    </row>
    <row r="222" spans="1:5" hidden="1" x14ac:dyDescent="0.25">
      <c r="A222" s="17" t="s">
        <v>407</v>
      </c>
      <c r="B222" s="21" t="s">
        <v>408</v>
      </c>
      <c r="C222" s="19" t="s">
        <v>2821</v>
      </c>
      <c r="D222" t="str">
        <f t="shared" si="9"/>
        <v>23.310</v>
      </c>
      <c r="E222">
        <f t="shared" si="8"/>
        <v>1</v>
      </c>
    </row>
    <row r="223" spans="1:5" hidden="1" x14ac:dyDescent="0.25">
      <c r="A223" s="17" t="s">
        <v>409</v>
      </c>
      <c r="B223" s="21" t="s">
        <v>410</v>
      </c>
      <c r="C223" s="19" t="s">
        <v>2821</v>
      </c>
      <c r="D223" t="str">
        <f t="shared" si="9"/>
        <v>23.321</v>
      </c>
      <c r="E223">
        <f t="shared" si="8"/>
        <v>1</v>
      </c>
    </row>
    <row r="224" spans="1:5" ht="25.5" hidden="1" x14ac:dyDescent="0.25">
      <c r="A224" s="17" t="s">
        <v>411</v>
      </c>
      <c r="B224" s="21" t="s">
        <v>2851</v>
      </c>
      <c r="C224" s="19" t="s">
        <v>2821</v>
      </c>
      <c r="D224" t="str">
        <f t="shared" si="9"/>
        <v>23.322</v>
      </c>
      <c r="E224">
        <f t="shared" si="8"/>
        <v>1</v>
      </c>
    </row>
    <row r="225" spans="1:5" ht="25.5" hidden="1" x14ac:dyDescent="0.25">
      <c r="A225" s="17" t="s">
        <v>412</v>
      </c>
      <c r="B225" s="21" t="s">
        <v>413</v>
      </c>
      <c r="C225" s="19" t="s">
        <v>2821</v>
      </c>
      <c r="D225" t="str">
        <f t="shared" si="9"/>
        <v>23.410</v>
      </c>
      <c r="E225">
        <f t="shared" si="8"/>
        <v>1</v>
      </c>
    </row>
    <row r="226" spans="1:5" hidden="1" x14ac:dyDescent="0.25">
      <c r="A226" s="17" t="s">
        <v>414</v>
      </c>
      <c r="B226" s="21" t="s">
        <v>415</v>
      </c>
      <c r="C226" s="19" t="s">
        <v>2821</v>
      </c>
      <c r="D226" t="str">
        <f t="shared" si="9"/>
        <v>23.420</v>
      </c>
      <c r="E226">
        <f t="shared" si="8"/>
        <v>1</v>
      </c>
    </row>
    <row r="227" spans="1:5" ht="25.5" hidden="1" x14ac:dyDescent="0.25">
      <c r="A227" s="17" t="s">
        <v>424</v>
      </c>
      <c r="B227" s="21" t="s">
        <v>2852</v>
      </c>
      <c r="C227" s="19" t="s">
        <v>2821</v>
      </c>
      <c r="D227" t="str">
        <f t="shared" si="9"/>
        <v>23.430</v>
      </c>
      <c r="E227">
        <f t="shared" si="8"/>
        <v>1</v>
      </c>
    </row>
    <row r="228" spans="1:5" ht="25.5" hidden="1" x14ac:dyDescent="0.25">
      <c r="A228" s="17" t="s">
        <v>426</v>
      </c>
      <c r="B228" s="21" t="s">
        <v>427</v>
      </c>
      <c r="C228" s="19" t="s">
        <v>2821</v>
      </c>
      <c r="D228" t="str">
        <f t="shared" si="9"/>
        <v>23.440</v>
      </c>
      <c r="E228">
        <f t="shared" si="8"/>
        <v>1</v>
      </c>
    </row>
    <row r="229" spans="1:5" hidden="1" x14ac:dyDescent="0.25">
      <c r="A229" s="17" t="s">
        <v>428</v>
      </c>
      <c r="B229" s="21" t="s">
        <v>429</v>
      </c>
      <c r="C229" s="19" t="s">
        <v>2821</v>
      </c>
      <c r="D229" t="str">
        <f t="shared" si="9"/>
        <v>23.490</v>
      </c>
      <c r="E229">
        <f t="shared" si="8"/>
        <v>1</v>
      </c>
    </row>
    <row r="230" spans="1:5" hidden="1" x14ac:dyDescent="0.25">
      <c r="A230" s="17" t="s">
        <v>432</v>
      </c>
      <c r="B230" s="21" t="s">
        <v>433</v>
      </c>
      <c r="C230" s="19" t="s">
        <v>2821</v>
      </c>
      <c r="D230" t="str">
        <f t="shared" si="9"/>
        <v>23.510</v>
      </c>
      <c r="E230">
        <f t="shared" si="8"/>
        <v>1</v>
      </c>
    </row>
    <row r="231" spans="1:5" hidden="1" x14ac:dyDescent="0.25">
      <c r="A231" s="17" t="s">
        <v>434</v>
      </c>
      <c r="B231" s="21" t="s">
        <v>2853</v>
      </c>
      <c r="C231" s="19" t="s">
        <v>2821</v>
      </c>
      <c r="D231" t="str">
        <f t="shared" si="9"/>
        <v>23.520</v>
      </c>
      <c r="E231">
        <f t="shared" si="8"/>
        <v>1</v>
      </c>
    </row>
    <row r="232" spans="1:5" ht="25.5" hidden="1" x14ac:dyDescent="0.25">
      <c r="A232" s="17" t="s">
        <v>436</v>
      </c>
      <c r="B232" s="21" t="s">
        <v>437</v>
      </c>
      <c r="C232" s="19" t="s">
        <v>2821</v>
      </c>
      <c r="D232" t="str">
        <f t="shared" si="9"/>
        <v>23.610</v>
      </c>
      <c r="E232">
        <f t="shared" si="8"/>
        <v>1</v>
      </c>
    </row>
    <row r="233" spans="1:5" ht="25.5" hidden="1" x14ac:dyDescent="0.25">
      <c r="A233" s="17" t="s">
        <v>438</v>
      </c>
      <c r="B233" s="21" t="s">
        <v>439</v>
      </c>
      <c r="C233" s="19" t="s">
        <v>2821</v>
      </c>
      <c r="D233" t="str">
        <f t="shared" si="9"/>
        <v>23.620</v>
      </c>
      <c r="E233">
        <f t="shared" si="8"/>
        <v>1</v>
      </c>
    </row>
    <row r="234" spans="1:5" hidden="1" x14ac:dyDescent="0.25">
      <c r="A234" s="17" t="s">
        <v>441</v>
      </c>
      <c r="B234" s="21" t="s">
        <v>442</v>
      </c>
      <c r="C234" s="19" t="s">
        <v>2821</v>
      </c>
      <c r="D234" t="str">
        <f t="shared" si="9"/>
        <v>23.630</v>
      </c>
      <c r="E234">
        <f t="shared" si="8"/>
        <v>1</v>
      </c>
    </row>
    <row r="235" spans="1:5" hidden="1" x14ac:dyDescent="0.25">
      <c r="A235" s="17" t="s">
        <v>443</v>
      </c>
      <c r="B235" s="21" t="s">
        <v>2854</v>
      </c>
      <c r="C235" s="19" t="s">
        <v>2821</v>
      </c>
      <c r="D235" t="str">
        <f t="shared" si="9"/>
        <v>23.640</v>
      </c>
      <c r="E235">
        <f t="shared" si="8"/>
        <v>1</v>
      </c>
    </row>
    <row r="236" spans="1:5" hidden="1" x14ac:dyDescent="0.25">
      <c r="A236" s="17" t="s">
        <v>445</v>
      </c>
      <c r="B236" s="21" t="s">
        <v>446</v>
      </c>
      <c r="C236" s="19" t="s">
        <v>2821</v>
      </c>
      <c r="D236" t="str">
        <f t="shared" si="9"/>
        <v>23.650</v>
      </c>
      <c r="E236">
        <f t="shared" si="8"/>
        <v>1</v>
      </c>
    </row>
    <row r="237" spans="1:5" ht="25.5" hidden="1" x14ac:dyDescent="0.25">
      <c r="A237" s="17" t="s">
        <v>447</v>
      </c>
      <c r="B237" s="21" t="s">
        <v>448</v>
      </c>
      <c r="C237" s="19" t="s">
        <v>2821</v>
      </c>
      <c r="D237" t="str">
        <f t="shared" si="9"/>
        <v>23.690</v>
      </c>
      <c r="E237">
        <f t="shared" si="8"/>
        <v>1</v>
      </c>
    </row>
    <row r="238" spans="1:5" hidden="1" x14ac:dyDescent="0.25">
      <c r="A238" s="17" t="s">
        <v>449</v>
      </c>
      <c r="B238" s="21" t="s">
        <v>450</v>
      </c>
      <c r="C238" s="19" t="s">
        <v>2821</v>
      </c>
      <c r="D238" t="str">
        <f t="shared" si="9"/>
        <v>23.700</v>
      </c>
      <c r="E238">
        <f t="shared" si="8"/>
        <v>1</v>
      </c>
    </row>
    <row r="239" spans="1:5" hidden="1" x14ac:dyDescent="0.25">
      <c r="A239" s="17" t="s">
        <v>451</v>
      </c>
      <c r="B239" s="21" t="s">
        <v>452</v>
      </c>
      <c r="C239" s="19" t="s">
        <v>2821</v>
      </c>
      <c r="D239" t="str">
        <f t="shared" si="9"/>
        <v>23.910</v>
      </c>
      <c r="E239">
        <f t="shared" si="8"/>
        <v>1</v>
      </c>
    </row>
    <row r="240" spans="1:5" ht="25.5" hidden="1" x14ac:dyDescent="0.25">
      <c r="A240" s="17" t="s">
        <v>224</v>
      </c>
      <c r="B240" s="21" t="s">
        <v>453</v>
      </c>
      <c r="C240" s="19" t="s">
        <v>2821</v>
      </c>
      <c r="D240" t="str">
        <f t="shared" si="9"/>
        <v>23.990</v>
      </c>
      <c r="E240">
        <f t="shared" si="8"/>
        <v>1</v>
      </c>
    </row>
    <row r="241" spans="1:5" hidden="1" x14ac:dyDescent="0.25">
      <c r="A241" s="17" t="s">
        <v>454</v>
      </c>
      <c r="B241" s="21" t="s">
        <v>455</v>
      </c>
      <c r="C241" s="19" t="s">
        <v>2821</v>
      </c>
      <c r="D241" t="str">
        <f t="shared" si="9"/>
        <v>24.100</v>
      </c>
      <c r="E241">
        <f t="shared" si="8"/>
        <v>1</v>
      </c>
    </row>
    <row r="242" spans="1:5" ht="25.5" hidden="1" x14ac:dyDescent="0.25">
      <c r="A242" s="17" t="s">
        <v>456</v>
      </c>
      <c r="B242" s="21" t="s">
        <v>2855</v>
      </c>
      <c r="C242" s="19" t="s">
        <v>2821</v>
      </c>
      <c r="D242" t="str">
        <f t="shared" si="9"/>
        <v>24.200</v>
      </c>
      <c r="E242">
        <f t="shared" si="8"/>
        <v>1</v>
      </c>
    </row>
    <row r="243" spans="1:5" hidden="1" x14ac:dyDescent="0.25">
      <c r="A243" s="17" t="s">
        <v>458</v>
      </c>
      <c r="B243" s="21" t="s">
        <v>459</v>
      </c>
      <c r="C243" s="19" t="s">
        <v>2821</v>
      </c>
      <c r="D243" t="str">
        <f t="shared" si="9"/>
        <v>24.310</v>
      </c>
      <c r="E243">
        <f t="shared" si="8"/>
        <v>1</v>
      </c>
    </row>
    <row r="244" spans="1:5" hidden="1" x14ac:dyDescent="0.25">
      <c r="A244" s="17" t="s">
        <v>460</v>
      </c>
      <c r="B244" s="21" t="s">
        <v>461</v>
      </c>
      <c r="C244" s="19" t="s">
        <v>2821</v>
      </c>
      <c r="D244" t="str">
        <f t="shared" si="9"/>
        <v>24.320</v>
      </c>
      <c r="E244">
        <f t="shared" si="8"/>
        <v>1</v>
      </c>
    </row>
    <row r="245" spans="1:5" hidden="1" x14ac:dyDescent="0.25">
      <c r="A245" s="17" t="s">
        <v>462</v>
      </c>
      <c r="B245" s="21" t="s">
        <v>463</v>
      </c>
      <c r="C245" s="19" t="s">
        <v>2821</v>
      </c>
      <c r="D245" t="str">
        <f t="shared" si="9"/>
        <v>24.330</v>
      </c>
      <c r="E245">
        <f t="shared" si="8"/>
        <v>1</v>
      </c>
    </row>
    <row r="246" spans="1:5" hidden="1" x14ac:dyDescent="0.25">
      <c r="A246" s="17" t="s">
        <v>464</v>
      </c>
      <c r="B246" s="21" t="s">
        <v>465</v>
      </c>
      <c r="C246" s="19" t="s">
        <v>2821</v>
      </c>
      <c r="D246" t="str">
        <f t="shared" si="9"/>
        <v>24.340</v>
      </c>
      <c r="E246">
        <f t="shared" si="8"/>
        <v>1</v>
      </c>
    </row>
    <row r="247" spans="1:5" hidden="1" x14ac:dyDescent="0.25">
      <c r="A247" s="17" t="s">
        <v>466</v>
      </c>
      <c r="B247" s="21" t="s">
        <v>467</v>
      </c>
      <c r="C247" s="19" t="s">
        <v>2821</v>
      </c>
      <c r="D247" t="str">
        <f t="shared" ref="D247:D278" si="10">IF(ISBLANK(A247), 0, A247)</f>
        <v>24.410</v>
      </c>
      <c r="E247">
        <f t="shared" si="8"/>
        <v>1</v>
      </c>
    </row>
    <row r="248" spans="1:5" hidden="1" x14ac:dyDescent="0.25">
      <c r="A248" s="17" t="s">
        <v>468</v>
      </c>
      <c r="B248" s="21" t="s">
        <v>469</v>
      </c>
      <c r="C248" s="19" t="s">
        <v>2821</v>
      </c>
      <c r="D248" t="str">
        <f t="shared" si="10"/>
        <v>24.420</v>
      </c>
      <c r="E248">
        <f t="shared" si="8"/>
        <v>1</v>
      </c>
    </row>
    <row r="249" spans="1:5" hidden="1" x14ac:dyDescent="0.25">
      <c r="A249" s="17" t="s">
        <v>470</v>
      </c>
      <c r="B249" s="21" t="s">
        <v>471</v>
      </c>
      <c r="C249" s="19" t="s">
        <v>2821</v>
      </c>
      <c r="D249" t="str">
        <f t="shared" si="10"/>
        <v>24.430</v>
      </c>
      <c r="E249">
        <f t="shared" si="8"/>
        <v>1</v>
      </c>
    </row>
    <row r="250" spans="1:5" hidden="1" x14ac:dyDescent="0.25">
      <c r="A250" s="17" t="s">
        <v>472</v>
      </c>
      <c r="B250" s="21" t="s">
        <v>473</v>
      </c>
      <c r="C250" s="19" t="s">
        <v>2821</v>
      </c>
      <c r="D250" t="str">
        <f t="shared" si="10"/>
        <v>24.440</v>
      </c>
      <c r="E250">
        <f t="shared" si="8"/>
        <v>1</v>
      </c>
    </row>
    <row r="251" spans="1:5" hidden="1" x14ac:dyDescent="0.25">
      <c r="A251" s="72" t="s">
        <v>474</v>
      </c>
      <c r="B251" s="78" t="s">
        <v>475</v>
      </c>
      <c r="C251" s="79" t="s">
        <v>2821</v>
      </c>
      <c r="D251" t="str">
        <f t="shared" si="10"/>
        <v>24.450</v>
      </c>
      <c r="E251">
        <f t="shared" si="8"/>
        <v>1</v>
      </c>
    </row>
    <row r="252" spans="1:5" ht="25.5" x14ac:dyDescent="0.25">
      <c r="A252" s="17" t="s">
        <v>476</v>
      </c>
      <c r="B252" s="18" t="s">
        <v>477</v>
      </c>
      <c r="C252" s="22" t="s">
        <v>2847</v>
      </c>
      <c r="D252" t="str">
        <f t="shared" si="10"/>
        <v>24.460</v>
      </c>
      <c r="E252">
        <f t="shared" si="8"/>
        <v>1</v>
      </c>
    </row>
    <row r="253" spans="1:5" hidden="1" x14ac:dyDescent="0.25">
      <c r="A253" s="17" t="s">
        <v>478</v>
      </c>
      <c r="B253" s="21" t="s">
        <v>479</v>
      </c>
      <c r="C253" s="19" t="s">
        <v>2821</v>
      </c>
      <c r="D253" t="str">
        <f t="shared" si="10"/>
        <v>24.510</v>
      </c>
      <c r="E253">
        <f t="shared" si="8"/>
        <v>1</v>
      </c>
    </row>
    <row r="254" spans="1:5" hidden="1" x14ac:dyDescent="0.25">
      <c r="A254" s="17" t="s">
        <v>480</v>
      </c>
      <c r="B254" s="21" t="s">
        <v>481</v>
      </c>
      <c r="C254" s="19" t="s">
        <v>2821</v>
      </c>
      <c r="D254" t="str">
        <f t="shared" si="10"/>
        <v>24.520</v>
      </c>
      <c r="E254">
        <f t="shared" si="8"/>
        <v>1</v>
      </c>
    </row>
    <row r="255" spans="1:5" hidden="1" x14ac:dyDescent="0.25">
      <c r="A255" s="17" t="s">
        <v>482</v>
      </c>
      <c r="B255" s="21" t="s">
        <v>483</v>
      </c>
      <c r="C255" s="19" t="s">
        <v>2821</v>
      </c>
      <c r="D255" t="str">
        <f t="shared" si="10"/>
        <v>24.530</v>
      </c>
      <c r="E255">
        <f t="shared" si="8"/>
        <v>1</v>
      </c>
    </row>
    <row r="256" spans="1:5" hidden="1" x14ac:dyDescent="0.25">
      <c r="A256" s="17" t="s">
        <v>484</v>
      </c>
      <c r="B256" s="21" t="s">
        <v>486</v>
      </c>
      <c r="C256" s="19" t="s">
        <v>2821</v>
      </c>
      <c r="D256" t="str">
        <f t="shared" si="10"/>
        <v>24.540</v>
      </c>
      <c r="E256">
        <f t="shared" si="8"/>
        <v>1</v>
      </c>
    </row>
    <row r="257" spans="1:5" ht="25.5" hidden="1" x14ac:dyDescent="0.25">
      <c r="A257" s="17" t="s">
        <v>487</v>
      </c>
      <c r="B257" s="21" t="s">
        <v>488</v>
      </c>
      <c r="C257" s="19" t="s">
        <v>2821</v>
      </c>
      <c r="D257" t="str">
        <f t="shared" si="10"/>
        <v>25.110</v>
      </c>
      <c r="E257">
        <f t="shared" si="8"/>
        <v>1</v>
      </c>
    </row>
    <row r="258" spans="1:5" hidden="1" x14ac:dyDescent="0.25">
      <c r="A258" s="17" t="s">
        <v>489</v>
      </c>
      <c r="B258" s="21" t="s">
        <v>2856</v>
      </c>
      <c r="C258" s="19" t="s">
        <v>2821</v>
      </c>
      <c r="D258" t="str">
        <f t="shared" si="10"/>
        <v>25.120</v>
      </c>
      <c r="E258">
        <f t="shared" si="8"/>
        <v>1</v>
      </c>
    </row>
    <row r="259" spans="1:5" ht="25.5" hidden="1" x14ac:dyDescent="0.25">
      <c r="A259" s="17" t="s">
        <v>491</v>
      </c>
      <c r="B259" s="21" t="s">
        <v>492</v>
      </c>
      <c r="C259" s="19" t="s">
        <v>2821</v>
      </c>
      <c r="D259" t="str">
        <f t="shared" si="10"/>
        <v>25.210</v>
      </c>
      <c r="E259">
        <f t="shared" si="8"/>
        <v>1</v>
      </c>
    </row>
    <row r="260" spans="1:5" ht="25.5" hidden="1" x14ac:dyDescent="0.25">
      <c r="A260" s="17" t="s">
        <v>496</v>
      </c>
      <c r="B260" s="21" t="s">
        <v>497</v>
      </c>
      <c r="C260" s="19" t="s">
        <v>2821</v>
      </c>
      <c r="D260" t="str">
        <f t="shared" si="10"/>
        <v>25.290</v>
      </c>
      <c r="E260">
        <f t="shared" si="8"/>
        <v>1</v>
      </c>
    </row>
    <row r="261" spans="1:5" ht="38.25" hidden="1" x14ac:dyDescent="0.25">
      <c r="A261" s="17" t="s">
        <v>500</v>
      </c>
      <c r="B261" s="21" t="s">
        <v>2857</v>
      </c>
      <c r="C261" s="19" t="s">
        <v>2821</v>
      </c>
      <c r="D261" t="str">
        <f t="shared" si="10"/>
        <v>25.300</v>
      </c>
      <c r="E261">
        <f t="shared" si="8"/>
        <v>1</v>
      </c>
    </row>
    <row r="262" spans="1:5" hidden="1" x14ac:dyDescent="0.25">
      <c r="A262" s="17" t="s">
        <v>502</v>
      </c>
      <c r="B262" s="21" t="s">
        <v>503</v>
      </c>
      <c r="C262" s="19" t="s">
        <v>2821</v>
      </c>
      <c r="D262" t="str">
        <f t="shared" si="10"/>
        <v>25.400</v>
      </c>
      <c r="E262">
        <f t="shared" si="8"/>
        <v>1</v>
      </c>
    </row>
    <row r="263" spans="1:5" hidden="1" x14ac:dyDescent="0.25">
      <c r="A263" s="17" t="s">
        <v>505</v>
      </c>
      <c r="B263" s="21" t="s">
        <v>506</v>
      </c>
      <c r="C263" s="19" t="s">
        <v>2821</v>
      </c>
      <c r="D263" t="str">
        <f t="shared" si="10"/>
        <v>25.501</v>
      </c>
      <c r="E263">
        <f t="shared" si="8"/>
        <v>1</v>
      </c>
    </row>
    <row r="264" spans="1:5" ht="25.5" hidden="1" x14ac:dyDescent="0.25">
      <c r="A264" s="17" t="s">
        <v>509</v>
      </c>
      <c r="B264" s="21" t="s">
        <v>510</v>
      </c>
      <c r="C264" s="19" t="s">
        <v>2821</v>
      </c>
      <c r="D264" t="str">
        <f t="shared" si="10"/>
        <v>25.502</v>
      </c>
      <c r="E264">
        <f t="shared" si="8"/>
        <v>1</v>
      </c>
    </row>
    <row r="265" spans="1:5" hidden="1" x14ac:dyDescent="0.25">
      <c r="A265" s="17" t="s">
        <v>513</v>
      </c>
      <c r="B265" s="21" t="s">
        <v>514</v>
      </c>
      <c r="C265" s="19" t="s">
        <v>2821</v>
      </c>
      <c r="D265" t="str">
        <f t="shared" si="10"/>
        <v>25.610</v>
      </c>
      <c r="E265">
        <f t="shared" si="8"/>
        <v>1</v>
      </c>
    </row>
    <row r="266" spans="1:5" hidden="1" x14ac:dyDescent="0.25">
      <c r="A266" s="17" t="s">
        <v>521</v>
      </c>
      <c r="B266" s="21" t="s">
        <v>522</v>
      </c>
      <c r="C266" s="19" t="s">
        <v>2821</v>
      </c>
      <c r="D266" t="str">
        <f t="shared" si="10"/>
        <v>25.620</v>
      </c>
      <c r="E266">
        <f t="shared" si="8"/>
        <v>1</v>
      </c>
    </row>
    <row r="267" spans="1:5" hidden="1" x14ac:dyDescent="0.25">
      <c r="A267" s="17" t="s">
        <v>523</v>
      </c>
      <c r="B267" s="21" t="s">
        <v>524</v>
      </c>
      <c r="C267" s="19" t="s">
        <v>2821</v>
      </c>
      <c r="D267" t="str">
        <f t="shared" si="10"/>
        <v>25.710</v>
      </c>
      <c r="E267">
        <f t="shared" si="8"/>
        <v>1</v>
      </c>
    </row>
    <row r="268" spans="1:5" hidden="1" x14ac:dyDescent="0.25">
      <c r="A268" s="17" t="s">
        <v>525</v>
      </c>
      <c r="B268" s="21" t="s">
        <v>526</v>
      </c>
      <c r="C268" s="19" t="s">
        <v>2821</v>
      </c>
      <c r="D268" t="str">
        <f t="shared" si="10"/>
        <v>25.720</v>
      </c>
      <c r="E268">
        <f t="shared" ref="E268:E331" si="11">IF((C268=$F$39), 0, 1)</f>
        <v>1</v>
      </c>
    </row>
    <row r="269" spans="1:5" hidden="1" x14ac:dyDescent="0.25">
      <c r="A269" s="17" t="s">
        <v>527</v>
      </c>
      <c r="B269" s="21" t="s">
        <v>528</v>
      </c>
      <c r="C269" s="19" t="s">
        <v>2821</v>
      </c>
      <c r="D269" t="str">
        <f t="shared" si="10"/>
        <v>25.731</v>
      </c>
      <c r="E269">
        <f t="shared" si="11"/>
        <v>1</v>
      </c>
    </row>
    <row r="270" spans="1:5" ht="25.5" hidden="1" x14ac:dyDescent="0.25">
      <c r="A270" s="17" t="s">
        <v>530</v>
      </c>
      <c r="B270" s="21" t="s">
        <v>531</v>
      </c>
      <c r="C270" s="19" t="s">
        <v>2821</v>
      </c>
      <c r="D270" t="str">
        <f t="shared" si="10"/>
        <v>25.739</v>
      </c>
      <c r="E270">
        <f t="shared" si="11"/>
        <v>1</v>
      </c>
    </row>
    <row r="271" spans="1:5" ht="25.5" hidden="1" x14ac:dyDescent="0.25">
      <c r="A271" s="17" t="s">
        <v>534</v>
      </c>
      <c r="B271" s="21" t="s">
        <v>2858</v>
      </c>
      <c r="C271" s="19" t="s">
        <v>2821</v>
      </c>
      <c r="D271" t="str">
        <f t="shared" si="10"/>
        <v>25.910</v>
      </c>
      <c r="E271">
        <f t="shared" si="11"/>
        <v>1</v>
      </c>
    </row>
    <row r="272" spans="1:5" hidden="1" x14ac:dyDescent="0.25">
      <c r="A272" s="17" t="s">
        <v>536</v>
      </c>
      <c r="B272" s="21" t="s">
        <v>537</v>
      </c>
      <c r="C272" s="19" t="s">
        <v>2821</v>
      </c>
      <c r="D272" t="str">
        <f t="shared" si="10"/>
        <v>25.920</v>
      </c>
      <c r="E272">
        <f t="shared" si="11"/>
        <v>1</v>
      </c>
    </row>
    <row r="273" spans="1:5" ht="25.5" hidden="1" x14ac:dyDescent="0.25">
      <c r="A273" s="17" t="s">
        <v>538</v>
      </c>
      <c r="B273" s="21" t="s">
        <v>539</v>
      </c>
      <c r="C273" s="19" t="s">
        <v>2821</v>
      </c>
      <c r="D273" t="str">
        <f t="shared" si="10"/>
        <v>25.930</v>
      </c>
      <c r="E273">
        <f t="shared" si="11"/>
        <v>1</v>
      </c>
    </row>
    <row r="274" spans="1:5" hidden="1" x14ac:dyDescent="0.25">
      <c r="A274" s="17" t="s">
        <v>540</v>
      </c>
      <c r="B274" s="21" t="s">
        <v>2859</v>
      </c>
      <c r="C274" s="19" t="s">
        <v>2821</v>
      </c>
      <c r="D274" t="str">
        <f t="shared" si="10"/>
        <v>25.940</v>
      </c>
      <c r="E274">
        <f t="shared" si="11"/>
        <v>1</v>
      </c>
    </row>
    <row r="275" spans="1:5" ht="25.5" hidden="1" x14ac:dyDescent="0.25">
      <c r="A275" s="17" t="s">
        <v>541</v>
      </c>
      <c r="B275" s="21" t="s">
        <v>542</v>
      </c>
      <c r="C275" s="19" t="s">
        <v>2821</v>
      </c>
      <c r="D275" t="str">
        <f t="shared" si="10"/>
        <v>25.991</v>
      </c>
      <c r="E275">
        <f t="shared" si="11"/>
        <v>1</v>
      </c>
    </row>
    <row r="276" spans="1:5" hidden="1" x14ac:dyDescent="0.25">
      <c r="A276" s="17" t="s">
        <v>543</v>
      </c>
      <c r="B276" s="21" t="s">
        <v>2860</v>
      </c>
      <c r="C276" s="19" t="s">
        <v>2821</v>
      </c>
      <c r="D276" t="str">
        <f t="shared" si="10"/>
        <v>25.999</v>
      </c>
      <c r="E276">
        <f t="shared" si="11"/>
        <v>1</v>
      </c>
    </row>
    <row r="277" spans="1:5" hidden="1" x14ac:dyDescent="0.25">
      <c r="A277" s="17" t="s">
        <v>545</v>
      </c>
      <c r="B277" s="21" t="s">
        <v>546</v>
      </c>
      <c r="C277" s="19" t="s">
        <v>2821</v>
      </c>
      <c r="D277" t="str">
        <f t="shared" si="10"/>
        <v>26.110</v>
      </c>
      <c r="E277">
        <f t="shared" si="11"/>
        <v>1</v>
      </c>
    </row>
    <row r="278" spans="1:5" hidden="1" x14ac:dyDescent="0.25">
      <c r="A278" s="17" t="s">
        <v>547</v>
      </c>
      <c r="B278" s="21" t="s">
        <v>548</v>
      </c>
      <c r="C278" s="19" t="s">
        <v>2821</v>
      </c>
      <c r="D278" t="str">
        <f t="shared" si="10"/>
        <v>26.120</v>
      </c>
      <c r="E278">
        <f t="shared" si="11"/>
        <v>1</v>
      </c>
    </row>
    <row r="279" spans="1:5" ht="25.5" hidden="1" x14ac:dyDescent="0.25">
      <c r="A279" s="17" t="s">
        <v>549</v>
      </c>
      <c r="B279" s="21" t="s">
        <v>550</v>
      </c>
      <c r="C279" s="19" t="s">
        <v>2821</v>
      </c>
      <c r="D279" t="str">
        <f t="shared" ref="D279:D310" si="12">IF(ISBLANK(A279), 0, A279)</f>
        <v>26.200</v>
      </c>
      <c r="E279">
        <f t="shared" si="11"/>
        <v>1</v>
      </c>
    </row>
    <row r="280" spans="1:5" hidden="1" x14ac:dyDescent="0.25">
      <c r="A280" s="17" t="s">
        <v>554</v>
      </c>
      <c r="B280" s="21" t="s">
        <v>555</v>
      </c>
      <c r="C280" s="19" t="s">
        <v>2821</v>
      </c>
      <c r="D280" t="str">
        <f t="shared" si="12"/>
        <v>26.300</v>
      </c>
      <c r="E280">
        <f t="shared" si="11"/>
        <v>1</v>
      </c>
    </row>
    <row r="281" spans="1:5" hidden="1" x14ac:dyDescent="0.25">
      <c r="A281" s="17" t="s">
        <v>552</v>
      </c>
      <c r="B281" s="21" t="s">
        <v>553</v>
      </c>
      <c r="C281" s="19" t="s">
        <v>2821</v>
      </c>
      <c r="D281" t="str">
        <f t="shared" si="12"/>
        <v>26.400</v>
      </c>
      <c r="E281">
        <f t="shared" si="11"/>
        <v>1</v>
      </c>
    </row>
    <row r="282" spans="1:5" ht="25.5" hidden="1" x14ac:dyDescent="0.25">
      <c r="A282" s="17" t="s">
        <v>556</v>
      </c>
      <c r="B282" s="21" t="s">
        <v>558</v>
      </c>
      <c r="C282" s="19" t="s">
        <v>2821</v>
      </c>
      <c r="D282" t="str">
        <f t="shared" si="12"/>
        <v>26.510</v>
      </c>
      <c r="E282">
        <f t="shared" si="11"/>
        <v>1</v>
      </c>
    </row>
    <row r="283" spans="1:5" hidden="1" x14ac:dyDescent="0.25">
      <c r="A283" s="17" t="s">
        <v>559</v>
      </c>
      <c r="B283" s="21" t="s">
        <v>560</v>
      </c>
      <c r="C283" s="19" t="s">
        <v>2821</v>
      </c>
      <c r="D283" t="str">
        <f t="shared" si="12"/>
        <v>26.520</v>
      </c>
      <c r="E283">
        <f t="shared" si="11"/>
        <v>1</v>
      </c>
    </row>
    <row r="284" spans="1:5" ht="38.25" hidden="1" x14ac:dyDescent="0.25">
      <c r="A284" s="17" t="s">
        <v>562</v>
      </c>
      <c r="B284" s="21" t="s">
        <v>563</v>
      </c>
      <c r="C284" s="19" t="s">
        <v>2821</v>
      </c>
      <c r="D284" t="str">
        <f t="shared" si="12"/>
        <v>26.600</v>
      </c>
      <c r="E284">
        <f t="shared" si="11"/>
        <v>1</v>
      </c>
    </row>
    <row r="285" spans="1:5" ht="25.5" hidden="1" x14ac:dyDescent="0.25">
      <c r="A285" s="17" t="s">
        <v>565</v>
      </c>
      <c r="B285" s="21" t="s">
        <v>2861</v>
      </c>
      <c r="C285" s="19" t="s">
        <v>2821</v>
      </c>
      <c r="D285" t="str">
        <f t="shared" si="12"/>
        <v>26.700</v>
      </c>
      <c r="E285">
        <f t="shared" si="11"/>
        <v>1</v>
      </c>
    </row>
    <row r="286" spans="1:5" hidden="1" x14ac:dyDescent="0.25">
      <c r="A286" s="17" t="s">
        <v>567</v>
      </c>
      <c r="B286" s="21" t="s">
        <v>568</v>
      </c>
      <c r="C286" s="19" t="s">
        <v>2821</v>
      </c>
      <c r="D286" t="str">
        <f t="shared" si="12"/>
        <v>26.800</v>
      </c>
      <c r="E286">
        <f t="shared" si="11"/>
        <v>1</v>
      </c>
    </row>
    <row r="287" spans="1:5" ht="25.5" hidden="1" x14ac:dyDescent="0.25">
      <c r="A287" s="17" t="s">
        <v>569</v>
      </c>
      <c r="B287" s="21" t="s">
        <v>570</v>
      </c>
      <c r="C287" s="19" t="s">
        <v>2821</v>
      </c>
      <c r="D287" t="str">
        <f t="shared" si="12"/>
        <v>27.110</v>
      </c>
      <c r="E287">
        <f t="shared" si="11"/>
        <v>1</v>
      </c>
    </row>
    <row r="288" spans="1:5" ht="25.5" hidden="1" x14ac:dyDescent="0.25">
      <c r="A288" s="17" t="s">
        <v>574</v>
      </c>
      <c r="B288" s="21" t="s">
        <v>575</v>
      </c>
      <c r="C288" s="19" t="s">
        <v>2821</v>
      </c>
      <c r="D288" t="str">
        <f t="shared" si="12"/>
        <v>27.120</v>
      </c>
      <c r="E288">
        <f t="shared" si="11"/>
        <v>1</v>
      </c>
    </row>
    <row r="289" spans="1:5" hidden="1" x14ac:dyDescent="0.25">
      <c r="A289" s="17" t="s">
        <v>576</v>
      </c>
      <c r="B289" s="21" t="s">
        <v>577</v>
      </c>
      <c r="C289" s="19" t="s">
        <v>2821</v>
      </c>
      <c r="D289" t="str">
        <f t="shared" si="12"/>
        <v>27.200</v>
      </c>
      <c r="E289">
        <f t="shared" si="11"/>
        <v>1</v>
      </c>
    </row>
    <row r="290" spans="1:5" hidden="1" x14ac:dyDescent="0.25">
      <c r="A290" s="17" t="s">
        <v>578</v>
      </c>
      <c r="B290" s="21" t="s">
        <v>579</v>
      </c>
      <c r="C290" s="19" t="s">
        <v>2821</v>
      </c>
      <c r="D290" t="str">
        <f t="shared" si="12"/>
        <v>27.310</v>
      </c>
      <c r="E290">
        <f t="shared" si="11"/>
        <v>1</v>
      </c>
    </row>
    <row r="291" spans="1:5" ht="25.5" hidden="1" x14ac:dyDescent="0.25">
      <c r="A291" s="17" t="s">
        <v>580</v>
      </c>
      <c r="B291" s="21" t="s">
        <v>2862</v>
      </c>
      <c r="C291" s="19" t="s">
        <v>2821</v>
      </c>
      <c r="D291" t="str">
        <f t="shared" si="12"/>
        <v>27.320</v>
      </c>
      <c r="E291">
        <f t="shared" si="11"/>
        <v>1</v>
      </c>
    </row>
    <row r="292" spans="1:5" hidden="1" x14ac:dyDescent="0.25">
      <c r="A292" s="17" t="s">
        <v>582</v>
      </c>
      <c r="B292" s="21" t="s">
        <v>583</v>
      </c>
      <c r="C292" s="19" t="s">
        <v>2821</v>
      </c>
      <c r="D292" t="str">
        <f t="shared" si="12"/>
        <v>27.330</v>
      </c>
      <c r="E292">
        <f t="shared" si="11"/>
        <v>1</v>
      </c>
    </row>
    <row r="293" spans="1:5" hidden="1" x14ac:dyDescent="0.25">
      <c r="A293" s="17" t="s">
        <v>584</v>
      </c>
      <c r="B293" s="21" t="s">
        <v>585</v>
      </c>
      <c r="C293" s="19" t="s">
        <v>2821</v>
      </c>
      <c r="D293" t="str">
        <f t="shared" si="12"/>
        <v>27.401</v>
      </c>
      <c r="E293">
        <f t="shared" si="11"/>
        <v>1</v>
      </c>
    </row>
    <row r="294" spans="1:5" hidden="1" x14ac:dyDescent="0.25">
      <c r="A294" s="17" t="s">
        <v>586</v>
      </c>
      <c r="B294" s="21" t="s">
        <v>587</v>
      </c>
      <c r="C294" s="19" t="s">
        <v>2821</v>
      </c>
      <c r="D294" t="str">
        <f t="shared" si="12"/>
        <v>27.402</v>
      </c>
      <c r="E294">
        <f t="shared" si="11"/>
        <v>1</v>
      </c>
    </row>
    <row r="295" spans="1:5" hidden="1" x14ac:dyDescent="0.25">
      <c r="A295" s="17" t="s">
        <v>588</v>
      </c>
      <c r="B295" s="21" t="s">
        <v>589</v>
      </c>
      <c r="C295" s="19" t="s">
        <v>2821</v>
      </c>
      <c r="D295" t="str">
        <f t="shared" si="12"/>
        <v>27.510</v>
      </c>
      <c r="E295">
        <f t="shared" si="11"/>
        <v>1</v>
      </c>
    </row>
    <row r="296" spans="1:5" hidden="1" x14ac:dyDescent="0.25">
      <c r="A296" s="17" t="s">
        <v>590</v>
      </c>
      <c r="B296" s="21" t="s">
        <v>591</v>
      </c>
      <c r="C296" s="19" t="s">
        <v>2821</v>
      </c>
      <c r="D296" t="str">
        <f t="shared" si="12"/>
        <v>27.520</v>
      </c>
      <c r="E296">
        <f t="shared" si="11"/>
        <v>1</v>
      </c>
    </row>
    <row r="297" spans="1:5" hidden="1" x14ac:dyDescent="0.25">
      <c r="A297" s="17" t="s">
        <v>592</v>
      </c>
      <c r="B297" s="21" t="s">
        <v>593</v>
      </c>
      <c r="C297" s="19" t="s">
        <v>2821</v>
      </c>
      <c r="D297" t="str">
        <f t="shared" si="12"/>
        <v>27.900</v>
      </c>
      <c r="E297">
        <f t="shared" si="11"/>
        <v>1</v>
      </c>
    </row>
    <row r="298" spans="1:5" ht="38.25" hidden="1" x14ac:dyDescent="0.25">
      <c r="A298" s="17" t="s">
        <v>599</v>
      </c>
      <c r="B298" s="21" t="s">
        <v>2863</v>
      </c>
      <c r="C298" s="19" t="s">
        <v>2821</v>
      </c>
      <c r="D298" t="str">
        <f t="shared" si="12"/>
        <v>28.110</v>
      </c>
      <c r="E298">
        <f t="shared" si="11"/>
        <v>1</v>
      </c>
    </row>
    <row r="299" spans="1:5" ht="25.5" hidden="1" x14ac:dyDescent="0.25">
      <c r="A299" s="17" t="s">
        <v>604</v>
      </c>
      <c r="B299" s="21" t="s">
        <v>605</v>
      </c>
      <c r="C299" s="19" t="s">
        <v>2821</v>
      </c>
      <c r="D299" t="str">
        <f t="shared" si="12"/>
        <v>28.120</v>
      </c>
      <c r="E299">
        <f t="shared" si="11"/>
        <v>1</v>
      </c>
    </row>
    <row r="300" spans="1:5" hidden="1" x14ac:dyDescent="0.25">
      <c r="A300" s="17" t="s">
        <v>606</v>
      </c>
      <c r="B300" s="21" t="s">
        <v>607</v>
      </c>
      <c r="C300" s="19" t="s">
        <v>2821</v>
      </c>
      <c r="D300" t="str">
        <f t="shared" si="12"/>
        <v>28.130</v>
      </c>
      <c r="E300">
        <f t="shared" si="11"/>
        <v>1</v>
      </c>
    </row>
    <row r="301" spans="1:5" hidden="1" x14ac:dyDescent="0.25">
      <c r="A301" s="17" t="s">
        <v>608</v>
      </c>
      <c r="B301" s="21" t="s">
        <v>609</v>
      </c>
      <c r="C301" s="19" t="s">
        <v>2821</v>
      </c>
      <c r="D301" t="str">
        <f t="shared" si="12"/>
        <v>28.140</v>
      </c>
      <c r="E301">
        <f t="shared" si="11"/>
        <v>1</v>
      </c>
    </row>
    <row r="302" spans="1:5" ht="25.5" hidden="1" x14ac:dyDescent="0.25">
      <c r="A302" s="17" t="s">
        <v>610</v>
      </c>
      <c r="B302" s="21" t="s">
        <v>2864</v>
      </c>
      <c r="C302" s="19" t="s">
        <v>2821</v>
      </c>
      <c r="D302" t="str">
        <f t="shared" si="12"/>
        <v>28.150</v>
      </c>
      <c r="E302">
        <f t="shared" si="11"/>
        <v>1</v>
      </c>
    </row>
    <row r="303" spans="1:5" hidden="1" x14ac:dyDescent="0.25">
      <c r="A303" s="17" t="s">
        <v>494</v>
      </c>
      <c r="B303" s="21" t="s">
        <v>611</v>
      </c>
      <c r="C303" s="19" t="s">
        <v>2821</v>
      </c>
      <c r="D303" t="str">
        <f t="shared" si="12"/>
        <v>28.210</v>
      </c>
      <c r="E303">
        <f t="shared" si="11"/>
        <v>1</v>
      </c>
    </row>
    <row r="304" spans="1:5" ht="25.5" hidden="1" x14ac:dyDescent="0.25">
      <c r="A304" s="17" t="s">
        <v>614</v>
      </c>
      <c r="B304" s="21" t="s">
        <v>615</v>
      </c>
      <c r="C304" s="19" t="s">
        <v>2821</v>
      </c>
      <c r="D304" t="str">
        <f t="shared" si="12"/>
        <v>28.220</v>
      </c>
      <c r="E304">
        <f t="shared" si="11"/>
        <v>1</v>
      </c>
    </row>
    <row r="305" spans="1:5" ht="38.25" hidden="1" x14ac:dyDescent="0.25">
      <c r="A305" s="17" t="s">
        <v>616</v>
      </c>
      <c r="B305" s="21" t="s">
        <v>2865</v>
      </c>
      <c r="C305" s="19" t="s">
        <v>2821</v>
      </c>
      <c r="D305" t="str">
        <f t="shared" si="12"/>
        <v>28.230</v>
      </c>
      <c r="E305">
        <f t="shared" si="11"/>
        <v>1</v>
      </c>
    </row>
    <row r="306" spans="1:5" hidden="1" x14ac:dyDescent="0.25">
      <c r="A306" s="17" t="s">
        <v>619</v>
      </c>
      <c r="B306" s="21" t="s">
        <v>620</v>
      </c>
      <c r="C306" s="19" t="s">
        <v>2821</v>
      </c>
      <c r="D306" t="str">
        <f t="shared" si="12"/>
        <v>28.240</v>
      </c>
      <c r="E306">
        <f t="shared" si="11"/>
        <v>1</v>
      </c>
    </row>
    <row r="307" spans="1:5" ht="25.5" hidden="1" x14ac:dyDescent="0.25">
      <c r="A307" s="17" t="s">
        <v>612</v>
      </c>
      <c r="B307" s="21" t="s">
        <v>621</v>
      </c>
      <c r="C307" s="19" t="s">
        <v>2821</v>
      </c>
      <c r="D307" t="str">
        <f t="shared" si="12"/>
        <v>28.250</v>
      </c>
      <c r="E307">
        <f t="shared" si="11"/>
        <v>1</v>
      </c>
    </row>
    <row r="308" spans="1:5" hidden="1" x14ac:dyDescent="0.25">
      <c r="A308" s="17" t="s">
        <v>622</v>
      </c>
      <c r="B308" s="21" t="s">
        <v>2866</v>
      </c>
      <c r="C308" s="19" t="s">
        <v>2821</v>
      </c>
      <c r="D308" t="str">
        <f t="shared" si="12"/>
        <v>28.291</v>
      </c>
      <c r="E308">
        <f t="shared" si="11"/>
        <v>1</v>
      </c>
    </row>
    <row r="309" spans="1:5" hidden="1" x14ac:dyDescent="0.25">
      <c r="A309" s="17" t="s">
        <v>624</v>
      </c>
      <c r="B309" s="21" t="s">
        <v>625</v>
      </c>
      <c r="C309" s="19" t="s">
        <v>2821</v>
      </c>
      <c r="D309" t="str">
        <f t="shared" si="12"/>
        <v>28.292</v>
      </c>
      <c r="E309">
        <f t="shared" si="11"/>
        <v>1</v>
      </c>
    </row>
    <row r="310" spans="1:5" ht="25.5" hidden="1" x14ac:dyDescent="0.25">
      <c r="A310" s="17" t="s">
        <v>626</v>
      </c>
      <c r="B310" s="21" t="s">
        <v>2867</v>
      </c>
      <c r="C310" s="19" t="s">
        <v>2821</v>
      </c>
      <c r="D310" t="str">
        <f t="shared" si="12"/>
        <v>28.293</v>
      </c>
      <c r="E310">
        <f t="shared" si="11"/>
        <v>1</v>
      </c>
    </row>
    <row r="311" spans="1:5" ht="25.5" hidden="1" x14ac:dyDescent="0.25">
      <c r="A311" s="17" t="s">
        <v>627</v>
      </c>
      <c r="B311" s="21" t="s">
        <v>628</v>
      </c>
      <c r="C311" s="19" t="s">
        <v>2821</v>
      </c>
      <c r="D311" t="str">
        <f t="shared" ref="D311:D342" si="13">IF(ISBLANK(A311), 0, A311)</f>
        <v>28.294</v>
      </c>
      <c r="E311">
        <f t="shared" si="11"/>
        <v>1</v>
      </c>
    </row>
    <row r="312" spans="1:5" hidden="1" x14ac:dyDescent="0.25">
      <c r="A312" s="17" t="s">
        <v>629</v>
      </c>
      <c r="B312" s="21" t="s">
        <v>630</v>
      </c>
      <c r="C312" s="19" t="s">
        <v>2821</v>
      </c>
      <c r="D312" t="str">
        <f t="shared" si="13"/>
        <v>28.295</v>
      </c>
      <c r="E312">
        <f t="shared" si="11"/>
        <v>1</v>
      </c>
    </row>
    <row r="313" spans="1:5" ht="38.25" hidden="1" x14ac:dyDescent="0.25">
      <c r="A313" s="17" t="s">
        <v>633</v>
      </c>
      <c r="B313" s="21" t="s">
        <v>634</v>
      </c>
      <c r="C313" s="19" t="s">
        <v>2821</v>
      </c>
      <c r="D313" t="str">
        <f t="shared" si="13"/>
        <v>28.296</v>
      </c>
      <c r="E313">
        <f t="shared" si="11"/>
        <v>1</v>
      </c>
    </row>
    <row r="314" spans="1:5" ht="25.5" hidden="1" x14ac:dyDescent="0.25">
      <c r="A314" s="17" t="s">
        <v>635</v>
      </c>
      <c r="B314" s="21" t="s">
        <v>636</v>
      </c>
      <c r="C314" s="19" t="s">
        <v>2821</v>
      </c>
      <c r="D314" t="str">
        <f t="shared" si="13"/>
        <v>28.299</v>
      </c>
      <c r="E314">
        <f t="shared" si="11"/>
        <v>1</v>
      </c>
    </row>
    <row r="315" spans="1:5" hidden="1" x14ac:dyDescent="0.25">
      <c r="A315" s="17" t="s">
        <v>637</v>
      </c>
      <c r="B315" s="21" t="s">
        <v>638</v>
      </c>
      <c r="C315" s="19" t="s">
        <v>2821</v>
      </c>
      <c r="D315" t="str">
        <f t="shared" si="13"/>
        <v>28.300</v>
      </c>
      <c r="E315">
        <f t="shared" si="11"/>
        <v>1</v>
      </c>
    </row>
    <row r="316" spans="1:5" hidden="1" x14ac:dyDescent="0.25">
      <c r="A316" s="17" t="s">
        <v>639</v>
      </c>
      <c r="B316" s="21" t="s">
        <v>640</v>
      </c>
      <c r="C316" s="19" t="s">
        <v>2821</v>
      </c>
      <c r="D316" t="str">
        <f t="shared" si="13"/>
        <v>28.410</v>
      </c>
      <c r="E316">
        <f t="shared" si="11"/>
        <v>1</v>
      </c>
    </row>
    <row r="317" spans="1:5" hidden="1" x14ac:dyDescent="0.25">
      <c r="A317" s="17" t="s">
        <v>642</v>
      </c>
      <c r="B317" s="21" t="s">
        <v>643</v>
      </c>
      <c r="C317" s="19" t="s">
        <v>2821</v>
      </c>
      <c r="D317" t="str">
        <f t="shared" si="13"/>
        <v>28.490</v>
      </c>
      <c r="E317">
        <f t="shared" si="11"/>
        <v>1</v>
      </c>
    </row>
    <row r="318" spans="1:5" hidden="1" x14ac:dyDescent="0.25">
      <c r="A318" s="17" t="s">
        <v>646</v>
      </c>
      <c r="B318" s="21" t="s">
        <v>647</v>
      </c>
      <c r="C318" s="19" t="s">
        <v>2821</v>
      </c>
      <c r="D318" t="str">
        <f t="shared" si="13"/>
        <v>28.910</v>
      </c>
      <c r="E318">
        <f t="shared" si="11"/>
        <v>1</v>
      </c>
    </row>
    <row r="319" spans="1:5" ht="25.5" hidden="1" x14ac:dyDescent="0.25">
      <c r="A319" s="17" t="s">
        <v>648</v>
      </c>
      <c r="B319" s="21" t="s">
        <v>649</v>
      </c>
      <c r="C319" s="19" t="s">
        <v>2821</v>
      </c>
      <c r="D319" t="str">
        <f t="shared" si="13"/>
        <v>28.920</v>
      </c>
      <c r="E319">
        <f t="shared" si="11"/>
        <v>1</v>
      </c>
    </row>
    <row r="320" spans="1:5" ht="25.5" hidden="1" x14ac:dyDescent="0.25">
      <c r="A320" s="17" t="s">
        <v>631</v>
      </c>
      <c r="B320" s="21" t="s">
        <v>650</v>
      </c>
      <c r="C320" s="19" t="s">
        <v>2821</v>
      </c>
      <c r="D320" t="str">
        <f t="shared" si="13"/>
        <v>28.930</v>
      </c>
      <c r="E320">
        <f t="shared" si="11"/>
        <v>1</v>
      </c>
    </row>
    <row r="321" spans="1:5" ht="25.5" hidden="1" x14ac:dyDescent="0.25">
      <c r="A321" s="17" t="s">
        <v>651</v>
      </c>
      <c r="B321" s="21" t="s">
        <v>652</v>
      </c>
      <c r="C321" s="19" t="s">
        <v>2821</v>
      </c>
      <c r="D321" t="str">
        <f t="shared" si="13"/>
        <v>28.940</v>
      </c>
      <c r="E321">
        <f t="shared" si="11"/>
        <v>1</v>
      </c>
    </row>
    <row r="322" spans="1:5" ht="25.5" hidden="1" x14ac:dyDescent="0.25">
      <c r="A322" s="17" t="s">
        <v>653</v>
      </c>
      <c r="B322" s="21" t="s">
        <v>654</v>
      </c>
      <c r="C322" s="19" t="s">
        <v>2821</v>
      </c>
      <c r="D322" t="str">
        <f t="shared" si="13"/>
        <v>28.950</v>
      </c>
      <c r="E322">
        <f t="shared" si="11"/>
        <v>1</v>
      </c>
    </row>
    <row r="323" spans="1:5" ht="25.5" hidden="1" x14ac:dyDescent="0.25">
      <c r="A323" s="17" t="s">
        <v>655</v>
      </c>
      <c r="B323" s="21" t="s">
        <v>656</v>
      </c>
      <c r="C323" s="19" t="s">
        <v>2821</v>
      </c>
      <c r="D323" t="str">
        <f t="shared" si="13"/>
        <v>28.960</v>
      </c>
      <c r="E323">
        <f t="shared" si="11"/>
        <v>1</v>
      </c>
    </row>
    <row r="324" spans="1:5" ht="25.5" hidden="1" x14ac:dyDescent="0.25">
      <c r="A324" s="17" t="s">
        <v>659</v>
      </c>
      <c r="B324" s="21" t="s">
        <v>660</v>
      </c>
      <c r="C324" s="19" t="s">
        <v>2821</v>
      </c>
      <c r="D324" t="str">
        <f t="shared" si="13"/>
        <v>28.990</v>
      </c>
      <c r="E324">
        <f t="shared" si="11"/>
        <v>1</v>
      </c>
    </row>
    <row r="325" spans="1:5" ht="25.5" hidden="1" x14ac:dyDescent="0.25">
      <c r="A325" s="17" t="s">
        <v>572</v>
      </c>
      <c r="B325" s="21" t="s">
        <v>2868</v>
      </c>
      <c r="C325" s="19" t="s">
        <v>2821</v>
      </c>
      <c r="D325" t="str">
        <f t="shared" si="13"/>
        <v>29.100</v>
      </c>
      <c r="E325">
        <f t="shared" si="11"/>
        <v>1</v>
      </c>
    </row>
    <row r="326" spans="1:5" ht="25.5" hidden="1" x14ac:dyDescent="0.25">
      <c r="A326" s="17" t="s">
        <v>661</v>
      </c>
      <c r="B326" s="21" t="s">
        <v>662</v>
      </c>
      <c r="C326" s="19" t="s">
        <v>2821</v>
      </c>
      <c r="D326" t="str">
        <f t="shared" si="13"/>
        <v>29.201</v>
      </c>
      <c r="E326">
        <f t="shared" si="11"/>
        <v>1</v>
      </c>
    </row>
    <row r="327" spans="1:5" ht="25.5" hidden="1" x14ac:dyDescent="0.25">
      <c r="A327" s="17" t="s">
        <v>663</v>
      </c>
      <c r="B327" s="21" t="s">
        <v>664</v>
      </c>
      <c r="C327" s="19" t="s">
        <v>2821</v>
      </c>
      <c r="D327" t="str">
        <f t="shared" si="13"/>
        <v>29.202</v>
      </c>
      <c r="E327">
        <f t="shared" si="11"/>
        <v>1</v>
      </c>
    </row>
    <row r="328" spans="1:5" ht="25.5" hidden="1" x14ac:dyDescent="0.25">
      <c r="A328" s="17" t="s">
        <v>595</v>
      </c>
      <c r="B328" s="21" t="s">
        <v>665</v>
      </c>
      <c r="C328" s="19" t="s">
        <v>2821</v>
      </c>
      <c r="D328" t="str">
        <f t="shared" si="13"/>
        <v>29.310</v>
      </c>
      <c r="E328">
        <f t="shared" si="11"/>
        <v>1</v>
      </c>
    </row>
    <row r="329" spans="1:5" ht="25.5" hidden="1" x14ac:dyDescent="0.25">
      <c r="A329" s="17" t="s">
        <v>395</v>
      </c>
      <c r="B329" s="21" t="s">
        <v>2869</v>
      </c>
      <c r="C329" s="19" t="s">
        <v>2821</v>
      </c>
      <c r="D329" t="str">
        <f t="shared" si="13"/>
        <v>29.320</v>
      </c>
      <c r="E329">
        <f t="shared" si="11"/>
        <v>1</v>
      </c>
    </row>
    <row r="330" spans="1:5" hidden="1" x14ac:dyDescent="0.25">
      <c r="A330" s="17" t="s">
        <v>666</v>
      </c>
      <c r="B330" s="21" t="s">
        <v>667</v>
      </c>
      <c r="C330" s="19" t="s">
        <v>2821</v>
      </c>
      <c r="D330" t="str">
        <f t="shared" si="13"/>
        <v>30.110</v>
      </c>
      <c r="E330">
        <f t="shared" si="11"/>
        <v>1</v>
      </c>
    </row>
    <row r="331" spans="1:5" hidden="1" x14ac:dyDescent="0.25">
      <c r="A331" s="17" t="s">
        <v>670</v>
      </c>
      <c r="B331" s="21" t="s">
        <v>671</v>
      </c>
      <c r="C331" s="19" t="s">
        <v>2821</v>
      </c>
      <c r="D331" t="str">
        <f t="shared" si="13"/>
        <v>30.120</v>
      </c>
      <c r="E331">
        <f t="shared" si="11"/>
        <v>1</v>
      </c>
    </row>
    <row r="332" spans="1:5" ht="25.5" hidden="1" x14ac:dyDescent="0.25">
      <c r="A332" s="17" t="s">
        <v>672</v>
      </c>
      <c r="B332" s="21" t="s">
        <v>673</v>
      </c>
      <c r="C332" s="19" t="s">
        <v>2821</v>
      </c>
      <c r="D332" t="str">
        <f t="shared" si="13"/>
        <v>30.200</v>
      </c>
      <c r="E332">
        <f t="shared" ref="E332:E395" si="14">IF((C332=$F$39), 0, 1)</f>
        <v>1</v>
      </c>
    </row>
    <row r="333" spans="1:5" hidden="1" x14ac:dyDescent="0.25">
      <c r="A333" s="17" t="s">
        <v>674</v>
      </c>
      <c r="B333" s="21" t="s">
        <v>675</v>
      </c>
      <c r="C333" s="19" t="s">
        <v>2821</v>
      </c>
      <c r="D333" t="str">
        <f t="shared" si="13"/>
        <v>30.300</v>
      </c>
      <c r="E333">
        <f t="shared" si="14"/>
        <v>1</v>
      </c>
    </row>
    <row r="334" spans="1:5" hidden="1" x14ac:dyDescent="0.25">
      <c r="A334" s="17" t="s">
        <v>680</v>
      </c>
      <c r="B334" s="21" t="s">
        <v>681</v>
      </c>
      <c r="C334" s="19" t="s">
        <v>2821</v>
      </c>
      <c r="D334" t="str">
        <f t="shared" si="13"/>
        <v>30.400</v>
      </c>
      <c r="E334">
        <f t="shared" si="14"/>
        <v>1</v>
      </c>
    </row>
    <row r="335" spans="1:5" hidden="1" x14ac:dyDescent="0.25">
      <c r="A335" s="17" t="s">
        <v>602</v>
      </c>
      <c r="B335" s="21" t="s">
        <v>603</v>
      </c>
      <c r="C335" s="19" t="s">
        <v>2821</v>
      </c>
      <c r="D335" t="str">
        <f t="shared" si="13"/>
        <v>30.910</v>
      </c>
      <c r="E335">
        <f t="shared" si="14"/>
        <v>1</v>
      </c>
    </row>
    <row r="336" spans="1:5" ht="25.5" hidden="1" x14ac:dyDescent="0.25">
      <c r="A336" s="17" t="s">
        <v>684</v>
      </c>
      <c r="B336" s="21" t="s">
        <v>685</v>
      </c>
      <c r="C336" s="19" t="s">
        <v>2821</v>
      </c>
      <c r="D336" t="str">
        <f t="shared" si="13"/>
        <v>30.920</v>
      </c>
      <c r="E336">
        <f t="shared" si="14"/>
        <v>1</v>
      </c>
    </row>
    <row r="337" spans="1:5" ht="25.5" hidden="1" x14ac:dyDescent="0.25">
      <c r="A337" s="17" t="s">
        <v>686</v>
      </c>
      <c r="B337" s="21" t="s">
        <v>687</v>
      </c>
      <c r="C337" s="19" t="s">
        <v>2821</v>
      </c>
      <c r="D337" t="str">
        <f t="shared" si="13"/>
        <v>30.990</v>
      </c>
      <c r="E337">
        <f t="shared" si="14"/>
        <v>1</v>
      </c>
    </row>
    <row r="338" spans="1:5" hidden="1" x14ac:dyDescent="0.25">
      <c r="A338" s="17" t="s">
        <v>688</v>
      </c>
      <c r="B338" s="21" t="s">
        <v>417</v>
      </c>
      <c r="C338" s="19" t="s">
        <v>2821</v>
      </c>
      <c r="D338" t="str">
        <f t="shared" si="13"/>
        <v>31.010</v>
      </c>
      <c r="E338">
        <f t="shared" si="14"/>
        <v>1</v>
      </c>
    </row>
    <row r="339" spans="1:5" hidden="1" x14ac:dyDescent="0.25">
      <c r="A339" s="17" t="s">
        <v>689</v>
      </c>
      <c r="B339" s="21" t="s">
        <v>419</v>
      </c>
      <c r="C339" s="19" t="s">
        <v>2821</v>
      </c>
      <c r="D339" t="str">
        <f t="shared" si="13"/>
        <v>31.020</v>
      </c>
      <c r="E339">
        <f t="shared" si="14"/>
        <v>1</v>
      </c>
    </row>
    <row r="340" spans="1:5" hidden="1" x14ac:dyDescent="0.25">
      <c r="A340" s="17" t="s">
        <v>690</v>
      </c>
      <c r="B340" s="21" t="s">
        <v>691</v>
      </c>
      <c r="C340" s="19" t="s">
        <v>2821</v>
      </c>
      <c r="D340" t="str">
        <f t="shared" si="13"/>
        <v>31.030</v>
      </c>
      <c r="E340">
        <f t="shared" si="14"/>
        <v>1</v>
      </c>
    </row>
    <row r="341" spans="1:5" ht="25.5" hidden="1" x14ac:dyDescent="0.25">
      <c r="A341" s="17" t="s">
        <v>693</v>
      </c>
      <c r="B341" s="21" t="s">
        <v>694</v>
      </c>
      <c r="C341" s="19" t="s">
        <v>2821</v>
      </c>
      <c r="D341" t="str">
        <f t="shared" si="13"/>
        <v>31.091</v>
      </c>
      <c r="E341">
        <f t="shared" si="14"/>
        <v>1</v>
      </c>
    </row>
    <row r="342" spans="1:5" hidden="1" x14ac:dyDescent="0.25">
      <c r="A342" s="17" t="s">
        <v>695</v>
      </c>
      <c r="B342" s="21" t="s">
        <v>696</v>
      </c>
      <c r="C342" s="19" t="s">
        <v>2821</v>
      </c>
      <c r="D342" t="str">
        <f t="shared" si="13"/>
        <v>31.092</v>
      </c>
      <c r="E342">
        <f t="shared" si="14"/>
        <v>1</v>
      </c>
    </row>
    <row r="343" spans="1:5" hidden="1" x14ac:dyDescent="0.25">
      <c r="A343" s="17" t="s">
        <v>697</v>
      </c>
      <c r="B343" s="21" t="s">
        <v>423</v>
      </c>
      <c r="C343" s="19" t="s">
        <v>2821</v>
      </c>
      <c r="D343" t="str">
        <f t="shared" ref="D343:D374" si="15">IF(ISBLANK(A343), 0, A343)</f>
        <v>31.099</v>
      </c>
      <c r="E343">
        <f t="shared" si="14"/>
        <v>1</v>
      </c>
    </row>
    <row r="344" spans="1:5" hidden="1" x14ac:dyDescent="0.25">
      <c r="A344" s="17" t="s">
        <v>698</v>
      </c>
      <c r="B344" s="21" t="s">
        <v>699</v>
      </c>
      <c r="C344" s="19" t="s">
        <v>2821</v>
      </c>
      <c r="D344" t="str">
        <f t="shared" si="15"/>
        <v>32.110</v>
      </c>
      <c r="E344">
        <f t="shared" si="14"/>
        <v>1</v>
      </c>
    </row>
    <row r="345" spans="1:5" hidden="1" x14ac:dyDescent="0.25">
      <c r="A345" s="17" t="s">
        <v>700</v>
      </c>
      <c r="B345" s="21" t="s">
        <v>701</v>
      </c>
      <c r="C345" s="19" t="s">
        <v>2821</v>
      </c>
      <c r="D345" t="str">
        <f t="shared" si="15"/>
        <v>32.121</v>
      </c>
      <c r="E345">
        <f t="shared" si="14"/>
        <v>1</v>
      </c>
    </row>
    <row r="346" spans="1:5" ht="25.5" hidden="1" x14ac:dyDescent="0.25">
      <c r="A346" s="17" t="s">
        <v>702</v>
      </c>
      <c r="B346" s="21" t="s">
        <v>2870</v>
      </c>
      <c r="C346" s="19" t="s">
        <v>2821</v>
      </c>
      <c r="D346" t="str">
        <f t="shared" si="15"/>
        <v>32.122</v>
      </c>
      <c r="E346">
        <f t="shared" si="14"/>
        <v>1</v>
      </c>
    </row>
    <row r="347" spans="1:5" hidden="1" x14ac:dyDescent="0.25">
      <c r="A347" s="17" t="s">
        <v>703</v>
      </c>
      <c r="B347" s="21" t="s">
        <v>2871</v>
      </c>
      <c r="C347" s="19" t="s">
        <v>2821</v>
      </c>
      <c r="D347" t="str">
        <f t="shared" si="15"/>
        <v>32.123</v>
      </c>
      <c r="E347">
        <f t="shared" si="14"/>
        <v>1</v>
      </c>
    </row>
    <row r="348" spans="1:5" hidden="1" x14ac:dyDescent="0.25">
      <c r="A348" s="17" t="s">
        <v>704</v>
      </c>
      <c r="B348" s="21" t="s">
        <v>705</v>
      </c>
      <c r="C348" s="19" t="s">
        <v>2821</v>
      </c>
      <c r="D348" t="str">
        <f t="shared" si="15"/>
        <v>32.124</v>
      </c>
      <c r="E348">
        <f t="shared" si="14"/>
        <v>1</v>
      </c>
    </row>
    <row r="349" spans="1:5" hidden="1" x14ac:dyDescent="0.25">
      <c r="A349" s="17" t="s">
        <v>706</v>
      </c>
      <c r="B349" s="21" t="s">
        <v>2872</v>
      </c>
      <c r="C349" s="19" t="s">
        <v>2821</v>
      </c>
      <c r="D349" t="str">
        <f t="shared" si="15"/>
        <v>32.129</v>
      </c>
      <c r="E349">
        <f t="shared" si="14"/>
        <v>1</v>
      </c>
    </row>
    <row r="350" spans="1:5" ht="25.5" hidden="1" x14ac:dyDescent="0.25">
      <c r="A350" s="17" t="s">
        <v>707</v>
      </c>
      <c r="B350" s="21" t="s">
        <v>2873</v>
      </c>
      <c r="C350" s="19" t="s">
        <v>2821</v>
      </c>
      <c r="D350" t="str">
        <f t="shared" si="15"/>
        <v>32.130</v>
      </c>
      <c r="E350">
        <f t="shared" si="14"/>
        <v>1</v>
      </c>
    </row>
    <row r="351" spans="1:5" hidden="1" x14ac:dyDescent="0.25">
      <c r="A351" s="17" t="s">
        <v>709</v>
      </c>
      <c r="B351" s="21" t="s">
        <v>710</v>
      </c>
      <c r="C351" s="19" t="s">
        <v>2821</v>
      </c>
      <c r="D351" t="str">
        <f t="shared" si="15"/>
        <v>32.200</v>
      </c>
      <c r="E351">
        <f t="shared" si="14"/>
        <v>1</v>
      </c>
    </row>
    <row r="352" spans="1:5" hidden="1" x14ac:dyDescent="0.25">
      <c r="A352" s="17" t="s">
        <v>711</v>
      </c>
      <c r="B352" s="21" t="s">
        <v>712</v>
      </c>
      <c r="C352" s="19" t="s">
        <v>2821</v>
      </c>
      <c r="D352" t="str">
        <f t="shared" si="15"/>
        <v>32.300</v>
      </c>
      <c r="E352">
        <f t="shared" si="14"/>
        <v>1</v>
      </c>
    </row>
    <row r="353" spans="1:5" hidden="1" x14ac:dyDescent="0.25">
      <c r="A353" s="72" t="s">
        <v>713</v>
      </c>
      <c r="B353" s="78" t="s">
        <v>2874</v>
      </c>
      <c r="C353" s="79" t="s">
        <v>2821</v>
      </c>
      <c r="D353" t="str">
        <f t="shared" si="15"/>
        <v>32.400</v>
      </c>
      <c r="E353">
        <f t="shared" si="14"/>
        <v>1</v>
      </c>
    </row>
    <row r="354" spans="1:5" ht="25.5" x14ac:dyDescent="0.25">
      <c r="A354" s="17" t="s">
        <v>715</v>
      </c>
      <c r="B354" s="18" t="s">
        <v>716</v>
      </c>
      <c r="C354" s="22" t="s">
        <v>2875</v>
      </c>
      <c r="D354" t="str">
        <f t="shared" si="15"/>
        <v>32.500</v>
      </c>
      <c r="E354">
        <f t="shared" si="14"/>
        <v>1</v>
      </c>
    </row>
    <row r="355" spans="1:5" hidden="1" x14ac:dyDescent="0.25">
      <c r="A355" s="17" t="s">
        <v>718</v>
      </c>
      <c r="B355" s="21" t="s">
        <v>719</v>
      </c>
      <c r="C355" s="19" t="s">
        <v>2821</v>
      </c>
      <c r="D355" t="str">
        <f t="shared" si="15"/>
        <v>32.910</v>
      </c>
      <c r="E355">
        <f t="shared" si="14"/>
        <v>1</v>
      </c>
    </row>
    <row r="356" spans="1:5" hidden="1" x14ac:dyDescent="0.25">
      <c r="A356" s="17" t="s">
        <v>597</v>
      </c>
      <c r="B356" s="21" t="s">
        <v>598</v>
      </c>
      <c r="C356" s="19" t="s">
        <v>2821</v>
      </c>
      <c r="D356" t="str">
        <f t="shared" si="15"/>
        <v>32.990</v>
      </c>
      <c r="E356">
        <f t="shared" si="14"/>
        <v>1</v>
      </c>
    </row>
    <row r="357" spans="1:5" hidden="1" x14ac:dyDescent="0.25">
      <c r="A357" s="17" t="s">
        <v>720</v>
      </c>
      <c r="B357" s="21" t="s">
        <v>721</v>
      </c>
      <c r="C357" s="19" t="s">
        <v>2821</v>
      </c>
      <c r="D357" t="str">
        <f t="shared" si="15"/>
        <v>33.110</v>
      </c>
      <c r="E357">
        <f t="shared" si="14"/>
        <v>1</v>
      </c>
    </row>
    <row r="358" spans="1:5" hidden="1" x14ac:dyDescent="0.25">
      <c r="A358" s="17" t="s">
        <v>724</v>
      </c>
      <c r="B358" s="21" t="s">
        <v>2876</v>
      </c>
      <c r="C358" s="19" t="s">
        <v>2821</v>
      </c>
      <c r="D358" t="str">
        <f t="shared" si="15"/>
        <v>33.120</v>
      </c>
      <c r="E358">
        <f t="shared" si="14"/>
        <v>1</v>
      </c>
    </row>
    <row r="359" spans="1:5" hidden="1" x14ac:dyDescent="0.25">
      <c r="A359" s="17" t="s">
        <v>728</v>
      </c>
      <c r="B359" s="21" t="s">
        <v>729</v>
      </c>
      <c r="C359" s="19" t="s">
        <v>2821</v>
      </c>
      <c r="D359" t="str">
        <f t="shared" si="15"/>
        <v>33.130</v>
      </c>
      <c r="E359">
        <f t="shared" si="14"/>
        <v>1</v>
      </c>
    </row>
    <row r="360" spans="1:5" hidden="1" x14ac:dyDescent="0.25">
      <c r="A360" s="17" t="s">
        <v>730</v>
      </c>
      <c r="B360" s="21" t="s">
        <v>731</v>
      </c>
      <c r="C360" s="19" t="s">
        <v>2821</v>
      </c>
      <c r="D360" t="str">
        <f t="shared" si="15"/>
        <v>33.140</v>
      </c>
      <c r="E360">
        <f t="shared" si="14"/>
        <v>1</v>
      </c>
    </row>
    <row r="361" spans="1:5" hidden="1" x14ac:dyDescent="0.25">
      <c r="A361" s="17" t="s">
        <v>726</v>
      </c>
      <c r="B361" s="21" t="s">
        <v>732</v>
      </c>
      <c r="C361" s="19" t="s">
        <v>2821</v>
      </c>
      <c r="D361" t="str">
        <f t="shared" si="15"/>
        <v>33.150</v>
      </c>
      <c r="E361">
        <f t="shared" si="14"/>
        <v>1</v>
      </c>
    </row>
    <row r="362" spans="1:5" ht="25.5" hidden="1" x14ac:dyDescent="0.25">
      <c r="A362" s="17" t="s">
        <v>733</v>
      </c>
      <c r="B362" s="21" t="s">
        <v>734</v>
      </c>
      <c r="C362" s="19" t="s">
        <v>2821</v>
      </c>
      <c r="D362" t="str">
        <f t="shared" si="15"/>
        <v>33.160</v>
      </c>
      <c r="E362">
        <f t="shared" si="14"/>
        <v>1</v>
      </c>
    </row>
    <row r="363" spans="1:5" ht="25.5" hidden="1" x14ac:dyDescent="0.25">
      <c r="A363" s="17" t="s">
        <v>722</v>
      </c>
      <c r="B363" s="21" t="s">
        <v>2877</v>
      </c>
      <c r="C363" s="19" t="s">
        <v>2821</v>
      </c>
      <c r="D363" t="str">
        <f t="shared" si="15"/>
        <v>33.170</v>
      </c>
      <c r="E363">
        <f t="shared" si="14"/>
        <v>1</v>
      </c>
    </row>
    <row r="364" spans="1:5" hidden="1" x14ac:dyDescent="0.25">
      <c r="A364" s="17" t="s">
        <v>735</v>
      </c>
      <c r="B364" s="21" t="s">
        <v>736</v>
      </c>
      <c r="C364" s="19" t="s">
        <v>2821</v>
      </c>
      <c r="D364" t="str">
        <f t="shared" si="15"/>
        <v>33.190</v>
      </c>
      <c r="E364">
        <f t="shared" si="14"/>
        <v>1</v>
      </c>
    </row>
    <row r="365" spans="1:5" ht="25.5" hidden="1" x14ac:dyDescent="0.25">
      <c r="A365" s="17" t="s">
        <v>739</v>
      </c>
      <c r="B365" s="21" t="s">
        <v>740</v>
      </c>
      <c r="C365" s="19" t="s">
        <v>2821</v>
      </c>
      <c r="D365" t="str">
        <f t="shared" si="15"/>
        <v>33.200</v>
      </c>
      <c r="E365">
        <f t="shared" si="14"/>
        <v>1</v>
      </c>
    </row>
    <row r="366" spans="1:5" ht="38.25" hidden="1" x14ac:dyDescent="0.25">
      <c r="A366" s="80" t="s">
        <v>2878</v>
      </c>
      <c r="B366" s="80" t="s">
        <v>2879</v>
      </c>
      <c r="C366" s="80"/>
      <c r="D366" t="str">
        <f t="shared" si="15"/>
        <v>D</v>
      </c>
      <c r="E366">
        <f t="shared" si="14"/>
        <v>1</v>
      </c>
    </row>
    <row r="367" spans="1:5" x14ac:dyDescent="0.25">
      <c r="A367" s="17" t="s">
        <v>741</v>
      </c>
      <c r="B367" s="18" t="s">
        <v>742</v>
      </c>
      <c r="C367" s="22" t="s">
        <v>2847</v>
      </c>
      <c r="D367" t="str">
        <f t="shared" si="15"/>
        <v>35.110</v>
      </c>
      <c r="E367">
        <f t="shared" si="14"/>
        <v>1</v>
      </c>
    </row>
    <row r="368" spans="1:5" x14ac:dyDescent="0.25">
      <c r="A368" s="17" t="s">
        <v>743</v>
      </c>
      <c r="B368" s="18" t="s">
        <v>747</v>
      </c>
      <c r="C368" s="22" t="s">
        <v>2847</v>
      </c>
      <c r="D368" t="str">
        <f t="shared" si="15"/>
        <v>35.120</v>
      </c>
      <c r="E368">
        <f t="shared" si="14"/>
        <v>1</v>
      </c>
    </row>
    <row r="369" spans="1:5" x14ac:dyDescent="0.25">
      <c r="A369" s="17" t="s">
        <v>748</v>
      </c>
      <c r="B369" s="18" t="s">
        <v>750</v>
      </c>
      <c r="C369" s="22" t="s">
        <v>2847</v>
      </c>
      <c r="D369" t="str">
        <f t="shared" si="15"/>
        <v>35.130</v>
      </c>
      <c r="E369">
        <f t="shared" si="14"/>
        <v>1</v>
      </c>
    </row>
    <row r="370" spans="1:5" x14ac:dyDescent="0.25">
      <c r="A370" s="17" t="s">
        <v>751</v>
      </c>
      <c r="B370" s="18" t="s">
        <v>753</v>
      </c>
      <c r="C370" s="22" t="s">
        <v>2847</v>
      </c>
      <c r="D370" t="str">
        <f t="shared" si="15"/>
        <v>35.140</v>
      </c>
      <c r="E370">
        <f t="shared" si="14"/>
        <v>1</v>
      </c>
    </row>
    <row r="371" spans="1:5" x14ac:dyDescent="0.25">
      <c r="A371" s="17" t="s">
        <v>758</v>
      </c>
      <c r="B371" s="18" t="s">
        <v>2880</v>
      </c>
      <c r="C371" s="22" t="s">
        <v>2847</v>
      </c>
      <c r="D371" t="str">
        <f t="shared" si="15"/>
        <v>35.210</v>
      </c>
      <c r="E371">
        <f t="shared" si="14"/>
        <v>1</v>
      </c>
    </row>
    <row r="372" spans="1:5" x14ac:dyDescent="0.25">
      <c r="A372" s="17" t="s">
        <v>760</v>
      </c>
      <c r="B372" s="18" t="s">
        <v>761</v>
      </c>
      <c r="C372" s="22" t="s">
        <v>2847</v>
      </c>
      <c r="D372" t="str">
        <f t="shared" si="15"/>
        <v>35.220</v>
      </c>
      <c r="E372">
        <f t="shared" si="14"/>
        <v>1</v>
      </c>
    </row>
    <row r="373" spans="1:5" x14ac:dyDescent="0.25">
      <c r="A373" s="17" t="s">
        <v>762</v>
      </c>
      <c r="B373" s="18" t="s">
        <v>763</v>
      </c>
      <c r="C373" s="22" t="s">
        <v>2847</v>
      </c>
      <c r="D373" t="str">
        <f t="shared" si="15"/>
        <v>35.230</v>
      </c>
      <c r="E373">
        <f t="shared" si="14"/>
        <v>1</v>
      </c>
    </row>
    <row r="374" spans="1:5" ht="25.5" x14ac:dyDescent="0.25">
      <c r="A374" s="17" t="s">
        <v>764</v>
      </c>
      <c r="B374" s="18" t="s">
        <v>765</v>
      </c>
      <c r="C374" s="22" t="s">
        <v>2847</v>
      </c>
      <c r="D374" t="str">
        <f t="shared" si="15"/>
        <v>35.300</v>
      </c>
      <c r="E374">
        <f t="shared" si="14"/>
        <v>1</v>
      </c>
    </row>
    <row r="375" spans="1:5" ht="38.25" hidden="1" x14ac:dyDescent="0.25">
      <c r="A375" s="80" t="s">
        <v>2881</v>
      </c>
      <c r="B375" s="80" t="s">
        <v>2882</v>
      </c>
      <c r="C375" s="80"/>
      <c r="D375" t="str">
        <f t="shared" ref="D375:D406" si="16">IF(ISBLANK(A375), 0, A375)</f>
        <v>E</v>
      </c>
      <c r="E375">
        <f t="shared" si="14"/>
        <v>1</v>
      </c>
    </row>
    <row r="376" spans="1:5" x14ac:dyDescent="0.25">
      <c r="A376" s="17" t="s">
        <v>766</v>
      </c>
      <c r="B376" s="18" t="s">
        <v>767</v>
      </c>
      <c r="C376" s="22" t="s">
        <v>2847</v>
      </c>
      <c r="D376" t="str">
        <f t="shared" si="16"/>
        <v>36.000</v>
      </c>
      <c r="E376">
        <f t="shared" si="14"/>
        <v>1</v>
      </c>
    </row>
    <row r="377" spans="1:5" hidden="1" x14ac:dyDescent="0.25">
      <c r="A377" s="17" t="s">
        <v>768</v>
      </c>
      <c r="B377" s="21" t="s">
        <v>769</v>
      </c>
      <c r="C377" s="19" t="s">
        <v>2821</v>
      </c>
      <c r="D377" t="str">
        <f t="shared" si="16"/>
        <v>37.000</v>
      </c>
      <c r="E377">
        <f t="shared" si="14"/>
        <v>1</v>
      </c>
    </row>
    <row r="378" spans="1:5" hidden="1" x14ac:dyDescent="0.25">
      <c r="A378" s="17" t="s">
        <v>770</v>
      </c>
      <c r="B378" s="21" t="s">
        <v>771</v>
      </c>
      <c r="C378" s="19" t="s">
        <v>2821</v>
      </c>
      <c r="D378" t="str">
        <f t="shared" si="16"/>
        <v>38.110</v>
      </c>
      <c r="E378">
        <f t="shared" si="14"/>
        <v>1</v>
      </c>
    </row>
    <row r="379" spans="1:5" hidden="1" x14ac:dyDescent="0.25">
      <c r="A379" s="17" t="s">
        <v>772</v>
      </c>
      <c r="B379" s="21" t="s">
        <v>773</v>
      </c>
      <c r="C379" s="19" t="s">
        <v>2821</v>
      </c>
      <c r="D379" t="str">
        <f t="shared" si="16"/>
        <v>38.120</v>
      </c>
      <c r="E379">
        <f t="shared" si="14"/>
        <v>1</v>
      </c>
    </row>
    <row r="380" spans="1:5" ht="25.5" hidden="1" x14ac:dyDescent="0.25">
      <c r="A380" s="17" t="s">
        <v>774</v>
      </c>
      <c r="B380" s="21" t="s">
        <v>775</v>
      </c>
      <c r="C380" s="19" t="s">
        <v>2821</v>
      </c>
      <c r="D380" t="str">
        <f t="shared" si="16"/>
        <v>38.211</v>
      </c>
      <c r="E380">
        <f t="shared" si="14"/>
        <v>1</v>
      </c>
    </row>
    <row r="381" spans="1:5" ht="25.5" hidden="1" x14ac:dyDescent="0.25">
      <c r="A381" s="17" t="s">
        <v>788</v>
      </c>
      <c r="B381" s="21" t="s">
        <v>789</v>
      </c>
      <c r="C381" s="19" t="s">
        <v>2821</v>
      </c>
      <c r="D381" t="str">
        <f t="shared" si="16"/>
        <v>38.212</v>
      </c>
      <c r="E381">
        <f t="shared" si="14"/>
        <v>1</v>
      </c>
    </row>
    <row r="382" spans="1:5" ht="25.5" hidden="1" x14ac:dyDescent="0.25">
      <c r="A382" s="17" t="s">
        <v>790</v>
      </c>
      <c r="B382" s="21" t="s">
        <v>791</v>
      </c>
      <c r="C382" s="19" t="s">
        <v>2821</v>
      </c>
      <c r="D382" t="str">
        <f t="shared" si="16"/>
        <v>38.213</v>
      </c>
      <c r="E382">
        <f t="shared" si="14"/>
        <v>1</v>
      </c>
    </row>
    <row r="383" spans="1:5" ht="25.5" hidden="1" x14ac:dyDescent="0.25">
      <c r="A383" s="17" t="s">
        <v>792</v>
      </c>
      <c r="B383" s="21" t="s">
        <v>793</v>
      </c>
      <c r="C383" s="19" t="s">
        <v>2821</v>
      </c>
      <c r="D383" t="str">
        <f t="shared" si="16"/>
        <v>38.219</v>
      </c>
      <c r="E383">
        <f t="shared" si="14"/>
        <v>1</v>
      </c>
    </row>
    <row r="384" spans="1:5" ht="25.5" hidden="1" x14ac:dyDescent="0.25">
      <c r="A384" s="72" t="s">
        <v>794</v>
      </c>
      <c r="B384" s="78" t="s">
        <v>795</v>
      </c>
      <c r="C384" s="79" t="s">
        <v>2821</v>
      </c>
      <c r="D384" t="str">
        <f t="shared" si="16"/>
        <v>38.221</v>
      </c>
      <c r="E384">
        <f t="shared" si="14"/>
        <v>1</v>
      </c>
    </row>
    <row r="385" spans="1:5" x14ac:dyDescent="0.25">
      <c r="A385" s="17" t="s">
        <v>796</v>
      </c>
      <c r="B385" s="18" t="s">
        <v>797</v>
      </c>
      <c r="C385" s="22" t="s">
        <v>2847</v>
      </c>
      <c r="D385" t="str">
        <f t="shared" si="16"/>
        <v>38.222</v>
      </c>
      <c r="E385">
        <f t="shared" si="14"/>
        <v>1</v>
      </c>
    </row>
    <row r="386" spans="1:5" hidden="1" x14ac:dyDescent="0.25">
      <c r="A386" s="17" t="s">
        <v>782</v>
      </c>
      <c r="B386" s="21" t="s">
        <v>798</v>
      </c>
      <c r="C386" s="19" t="s">
        <v>2821</v>
      </c>
      <c r="D386" t="str">
        <f t="shared" si="16"/>
        <v>38.310</v>
      </c>
      <c r="E386">
        <f t="shared" si="14"/>
        <v>1</v>
      </c>
    </row>
    <row r="387" spans="1:5" hidden="1" x14ac:dyDescent="0.25">
      <c r="A387" s="17" t="s">
        <v>799</v>
      </c>
      <c r="B387" s="21" t="s">
        <v>800</v>
      </c>
      <c r="C387" s="19" t="s">
        <v>2821</v>
      </c>
      <c r="D387" t="str">
        <f t="shared" si="16"/>
        <v>38.321</v>
      </c>
      <c r="E387">
        <f t="shared" si="14"/>
        <v>1</v>
      </c>
    </row>
    <row r="388" spans="1:5" hidden="1" x14ac:dyDescent="0.25">
      <c r="A388" s="17" t="s">
        <v>801</v>
      </c>
      <c r="B388" s="21" t="s">
        <v>802</v>
      </c>
      <c r="C388" s="19" t="s">
        <v>2821</v>
      </c>
      <c r="D388" t="str">
        <f t="shared" si="16"/>
        <v>38.322</v>
      </c>
      <c r="E388">
        <f t="shared" si="14"/>
        <v>1</v>
      </c>
    </row>
    <row r="389" spans="1:5" hidden="1" x14ac:dyDescent="0.25">
      <c r="A389" s="17" t="s">
        <v>803</v>
      </c>
      <c r="B389" s="21" t="s">
        <v>804</v>
      </c>
      <c r="C389" s="19" t="s">
        <v>2821</v>
      </c>
      <c r="D389" t="str">
        <f t="shared" si="16"/>
        <v>38.323</v>
      </c>
      <c r="E389">
        <f t="shared" si="14"/>
        <v>1</v>
      </c>
    </row>
    <row r="390" spans="1:5" hidden="1" x14ac:dyDescent="0.25">
      <c r="A390" s="17" t="s">
        <v>805</v>
      </c>
      <c r="B390" s="21" t="s">
        <v>806</v>
      </c>
      <c r="C390" s="19" t="s">
        <v>2821</v>
      </c>
      <c r="D390" t="str">
        <f t="shared" si="16"/>
        <v>38.329</v>
      </c>
      <c r="E390">
        <f t="shared" si="14"/>
        <v>1</v>
      </c>
    </row>
    <row r="391" spans="1:5" ht="25.5" hidden="1" x14ac:dyDescent="0.25">
      <c r="A391" s="17" t="s">
        <v>807</v>
      </c>
      <c r="B391" s="21" t="s">
        <v>808</v>
      </c>
      <c r="C391" s="19" t="s">
        <v>2821</v>
      </c>
      <c r="D391" t="str">
        <f t="shared" si="16"/>
        <v>39.000</v>
      </c>
      <c r="E391">
        <f t="shared" si="14"/>
        <v>1</v>
      </c>
    </row>
    <row r="392" spans="1:5" hidden="1" x14ac:dyDescent="0.25">
      <c r="A392" s="20" t="s">
        <v>2883</v>
      </c>
      <c r="B392" s="20" t="s">
        <v>2884</v>
      </c>
      <c r="C392" s="20"/>
      <c r="D392" t="str">
        <f t="shared" si="16"/>
        <v>F</v>
      </c>
      <c r="E392">
        <f t="shared" si="14"/>
        <v>1</v>
      </c>
    </row>
    <row r="393" spans="1:5" hidden="1" x14ac:dyDescent="0.25">
      <c r="A393" s="17" t="s">
        <v>809</v>
      </c>
      <c r="B393" s="21" t="s">
        <v>810</v>
      </c>
      <c r="C393" s="19" t="s">
        <v>2821</v>
      </c>
      <c r="D393" t="str">
        <f t="shared" si="16"/>
        <v>41.101</v>
      </c>
      <c r="E393">
        <f t="shared" si="14"/>
        <v>1</v>
      </c>
    </row>
    <row r="394" spans="1:5" hidden="1" x14ac:dyDescent="0.25">
      <c r="A394" s="17" t="s">
        <v>812</v>
      </c>
      <c r="B394" s="21" t="s">
        <v>813</v>
      </c>
      <c r="C394" s="19" t="s">
        <v>2821</v>
      </c>
      <c r="D394" t="str">
        <f t="shared" si="16"/>
        <v>41.102</v>
      </c>
      <c r="E394">
        <f t="shared" si="14"/>
        <v>1</v>
      </c>
    </row>
    <row r="395" spans="1:5" hidden="1" x14ac:dyDescent="0.25">
      <c r="A395" s="17" t="s">
        <v>815</v>
      </c>
      <c r="B395" s="21" t="s">
        <v>816</v>
      </c>
      <c r="C395" s="19" t="s">
        <v>2821</v>
      </c>
      <c r="D395" t="str">
        <f t="shared" si="16"/>
        <v>41.201</v>
      </c>
      <c r="E395">
        <f t="shared" si="14"/>
        <v>1</v>
      </c>
    </row>
    <row r="396" spans="1:5" hidden="1" x14ac:dyDescent="0.25">
      <c r="A396" s="17" t="s">
        <v>818</v>
      </c>
      <c r="B396" s="21" t="s">
        <v>819</v>
      </c>
      <c r="C396" s="19" t="s">
        <v>2821</v>
      </c>
      <c r="D396" t="str">
        <f t="shared" si="16"/>
        <v>41.202</v>
      </c>
      <c r="E396">
        <f t="shared" ref="E396:E459" si="17">IF((C396=$F$39), 0, 1)</f>
        <v>1</v>
      </c>
    </row>
    <row r="397" spans="1:5" ht="25.5" hidden="1" x14ac:dyDescent="0.25">
      <c r="A397" s="17" t="s">
        <v>821</v>
      </c>
      <c r="B397" s="21" t="s">
        <v>822</v>
      </c>
      <c r="C397" s="19" t="s">
        <v>2821</v>
      </c>
      <c r="D397" t="str">
        <f t="shared" si="16"/>
        <v>41.203</v>
      </c>
      <c r="E397">
        <f t="shared" si="17"/>
        <v>1</v>
      </c>
    </row>
    <row r="398" spans="1:5" hidden="1" x14ac:dyDescent="0.25">
      <c r="A398" s="17" t="s">
        <v>824</v>
      </c>
      <c r="B398" s="21" t="s">
        <v>825</v>
      </c>
      <c r="C398" s="19" t="s">
        <v>2821</v>
      </c>
      <c r="D398" t="str">
        <f t="shared" si="16"/>
        <v>42.110</v>
      </c>
      <c r="E398">
        <f t="shared" si="17"/>
        <v>1</v>
      </c>
    </row>
    <row r="399" spans="1:5" ht="25.5" hidden="1" x14ac:dyDescent="0.25">
      <c r="A399" s="17" t="s">
        <v>829</v>
      </c>
      <c r="B399" s="21" t="s">
        <v>830</v>
      </c>
      <c r="C399" s="19" t="s">
        <v>2821</v>
      </c>
      <c r="D399" t="str">
        <f t="shared" si="16"/>
        <v>42.120</v>
      </c>
      <c r="E399">
        <f t="shared" si="17"/>
        <v>1</v>
      </c>
    </row>
    <row r="400" spans="1:5" hidden="1" x14ac:dyDescent="0.25">
      <c r="A400" s="17" t="s">
        <v>831</v>
      </c>
      <c r="B400" s="21" t="s">
        <v>2885</v>
      </c>
      <c r="C400" s="19" t="s">
        <v>2821</v>
      </c>
      <c r="D400" t="str">
        <f t="shared" si="16"/>
        <v>42.130</v>
      </c>
      <c r="E400">
        <f t="shared" si="17"/>
        <v>1</v>
      </c>
    </row>
    <row r="401" spans="1:5" ht="25.5" hidden="1" x14ac:dyDescent="0.25">
      <c r="A401" s="17" t="s">
        <v>833</v>
      </c>
      <c r="B401" s="21" t="s">
        <v>834</v>
      </c>
      <c r="C401" s="19" t="s">
        <v>2821</v>
      </c>
      <c r="D401" t="str">
        <f t="shared" si="16"/>
        <v>42.211</v>
      </c>
      <c r="E401">
        <f t="shared" si="17"/>
        <v>1</v>
      </c>
    </row>
    <row r="402" spans="1:5" ht="25.5" hidden="1" x14ac:dyDescent="0.25">
      <c r="A402" s="17" t="s">
        <v>835</v>
      </c>
      <c r="B402" s="21" t="s">
        <v>836</v>
      </c>
      <c r="C402" s="19" t="s">
        <v>2821</v>
      </c>
      <c r="D402" t="str">
        <f t="shared" si="16"/>
        <v>42.212</v>
      </c>
      <c r="E402">
        <f t="shared" si="17"/>
        <v>1</v>
      </c>
    </row>
    <row r="403" spans="1:5" hidden="1" x14ac:dyDescent="0.25">
      <c r="A403" s="17" t="s">
        <v>837</v>
      </c>
      <c r="B403" s="21" t="s">
        <v>838</v>
      </c>
      <c r="C403" s="19" t="s">
        <v>2821</v>
      </c>
      <c r="D403" t="str">
        <f t="shared" si="16"/>
        <v>42.219</v>
      </c>
      <c r="E403">
        <f t="shared" si="17"/>
        <v>1</v>
      </c>
    </row>
    <row r="404" spans="1:5" ht="25.5" hidden="1" x14ac:dyDescent="0.25">
      <c r="A404" s="17" t="s">
        <v>839</v>
      </c>
      <c r="B404" s="21" t="s">
        <v>2886</v>
      </c>
      <c r="C404" s="19" t="s">
        <v>2821</v>
      </c>
      <c r="D404" t="str">
        <f t="shared" si="16"/>
        <v>42.220</v>
      </c>
      <c r="E404">
        <f t="shared" si="17"/>
        <v>1</v>
      </c>
    </row>
    <row r="405" spans="1:5" hidden="1" x14ac:dyDescent="0.25">
      <c r="A405" s="17" t="s">
        <v>840</v>
      </c>
      <c r="B405" s="21" t="s">
        <v>841</v>
      </c>
      <c r="C405" s="19" t="s">
        <v>2821</v>
      </c>
      <c r="D405" t="str">
        <f t="shared" si="16"/>
        <v>42.911</v>
      </c>
      <c r="E405">
        <f t="shared" si="17"/>
        <v>1</v>
      </c>
    </row>
    <row r="406" spans="1:5" ht="25.5" hidden="1" x14ac:dyDescent="0.25">
      <c r="A406" s="17" t="s">
        <v>842</v>
      </c>
      <c r="B406" s="21" t="s">
        <v>843</v>
      </c>
      <c r="C406" s="19" t="s">
        <v>2821</v>
      </c>
      <c r="D406" t="str">
        <f t="shared" si="16"/>
        <v>42.919</v>
      </c>
      <c r="E406">
        <f t="shared" si="17"/>
        <v>1</v>
      </c>
    </row>
    <row r="407" spans="1:5" hidden="1" x14ac:dyDescent="0.25">
      <c r="A407" s="17" t="s">
        <v>844</v>
      </c>
      <c r="B407" s="21" t="s">
        <v>845</v>
      </c>
      <c r="C407" s="19" t="s">
        <v>2821</v>
      </c>
      <c r="D407" t="str">
        <f t="shared" ref="D407:D438" si="18">IF(ISBLANK(A407), 0, A407)</f>
        <v>42.990</v>
      </c>
      <c r="E407">
        <f t="shared" si="17"/>
        <v>1</v>
      </c>
    </row>
    <row r="408" spans="1:5" hidden="1" x14ac:dyDescent="0.25">
      <c r="A408" s="17" t="s">
        <v>847</v>
      </c>
      <c r="B408" s="21" t="s">
        <v>2887</v>
      </c>
      <c r="C408" s="19" t="s">
        <v>2821</v>
      </c>
      <c r="D408" t="str">
        <f t="shared" si="18"/>
        <v>43.110</v>
      </c>
      <c r="E408">
        <f t="shared" si="17"/>
        <v>1</v>
      </c>
    </row>
    <row r="409" spans="1:5" hidden="1" x14ac:dyDescent="0.25">
      <c r="A409" s="17" t="s">
        <v>849</v>
      </c>
      <c r="B409" s="21" t="s">
        <v>850</v>
      </c>
      <c r="C409" s="19" t="s">
        <v>2821</v>
      </c>
      <c r="D409" t="str">
        <f t="shared" si="18"/>
        <v>43.120</v>
      </c>
      <c r="E409">
        <f t="shared" si="17"/>
        <v>1</v>
      </c>
    </row>
    <row r="410" spans="1:5" hidden="1" x14ac:dyDescent="0.25">
      <c r="A410" s="17" t="s">
        <v>851</v>
      </c>
      <c r="B410" s="21" t="s">
        <v>2888</v>
      </c>
      <c r="C410" s="19" t="s">
        <v>2821</v>
      </c>
      <c r="D410" t="str">
        <f t="shared" si="18"/>
        <v>43.130</v>
      </c>
      <c r="E410">
        <f t="shared" si="17"/>
        <v>1</v>
      </c>
    </row>
    <row r="411" spans="1:5" ht="25.5" hidden="1" x14ac:dyDescent="0.25">
      <c r="A411" s="17" t="s">
        <v>853</v>
      </c>
      <c r="B411" s="21" t="s">
        <v>854</v>
      </c>
      <c r="C411" s="19" t="s">
        <v>2821</v>
      </c>
      <c r="D411" t="str">
        <f t="shared" si="18"/>
        <v>43.211</v>
      </c>
      <c r="E411">
        <f t="shared" si="17"/>
        <v>1</v>
      </c>
    </row>
    <row r="412" spans="1:5" ht="25.5" hidden="1" x14ac:dyDescent="0.25">
      <c r="A412" s="17" t="s">
        <v>856</v>
      </c>
      <c r="B412" s="21" t="s">
        <v>862</v>
      </c>
      <c r="C412" s="19" t="s">
        <v>2821</v>
      </c>
      <c r="D412" t="str">
        <f t="shared" si="18"/>
        <v>43.212</v>
      </c>
      <c r="E412">
        <f t="shared" si="17"/>
        <v>1</v>
      </c>
    </row>
    <row r="413" spans="1:5" hidden="1" x14ac:dyDescent="0.25">
      <c r="A413" s="17" t="s">
        <v>863</v>
      </c>
      <c r="B413" s="21" t="s">
        <v>2889</v>
      </c>
      <c r="C413" s="19" t="s">
        <v>2821</v>
      </c>
      <c r="D413" t="str">
        <f t="shared" si="18"/>
        <v>43.221</v>
      </c>
      <c r="E413">
        <f t="shared" si="17"/>
        <v>1</v>
      </c>
    </row>
    <row r="414" spans="1:5" ht="25.5" hidden="1" x14ac:dyDescent="0.25">
      <c r="A414" s="17" t="s">
        <v>864</v>
      </c>
      <c r="B414" s="21" t="s">
        <v>865</v>
      </c>
      <c r="C414" s="19" t="s">
        <v>2821</v>
      </c>
      <c r="D414" t="str">
        <f t="shared" si="18"/>
        <v>43.222</v>
      </c>
      <c r="E414">
        <f t="shared" si="17"/>
        <v>1</v>
      </c>
    </row>
    <row r="415" spans="1:5" hidden="1" x14ac:dyDescent="0.25">
      <c r="A415" s="17" t="s">
        <v>869</v>
      </c>
      <c r="B415" s="21" t="s">
        <v>870</v>
      </c>
      <c r="C415" s="19" t="s">
        <v>2821</v>
      </c>
      <c r="D415" t="str">
        <f t="shared" si="18"/>
        <v>43.291</v>
      </c>
      <c r="E415">
        <f t="shared" si="17"/>
        <v>1</v>
      </c>
    </row>
    <row r="416" spans="1:5" hidden="1" x14ac:dyDescent="0.25">
      <c r="A416" s="17" t="s">
        <v>873</v>
      </c>
      <c r="B416" s="21" t="s">
        <v>874</v>
      </c>
      <c r="C416" s="19" t="s">
        <v>2821</v>
      </c>
      <c r="D416" t="str">
        <f t="shared" si="18"/>
        <v>43.299</v>
      </c>
      <c r="E416">
        <f t="shared" si="17"/>
        <v>1</v>
      </c>
    </row>
    <row r="417" spans="1:5" hidden="1" x14ac:dyDescent="0.25">
      <c r="A417" s="17" t="s">
        <v>877</v>
      </c>
      <c r="B417" s="21" t="s">
        <v>878</v>
      </c>
      <c r="C417" s="19" t="s">
        <v>2821</v>
      </c>
      <c r="D417" t="str">
        <f t="shared" si="18"/>
        <v>43.310</v>
      </c>
      <c r="E417">
        <f t="shared" si="17"/>
        <v>1</v>
      </c>
    </row>
    <row r="418" spans="1:5" hidden="1" x14ac:dyDescent="0.25">
      <c r="A418" s="17" t="s">
        <v>879</v>
      </c>
      <c r="B418" s="21" t="s">
        <v>880</v>
      </c>
      <c r="C418" s="19" t="s">
        <v>2821</v>
      </c>
      <c r="D418" t="str">
        <f t="shared" si="18"/>
        <v>43.320</v>
      </c>
      <c r="E418">
        <f t="shared" si="17"/>
        <v>1</v>
      </c>
    </row>
    <row r="419" spans="1:5" hidden="1" x14ac:dyDescent="0.25">
      <c r="A419" s="17" t="s">
        <v>881</v>
      </c>
      <c r="B419" s="21" t="s">
        <v>2890</v>
      </c>
      <c r="C419" s="19" t="s">
        <v>2821</v>
      </c>
      <c r="D419" t="str">
        <f t="shared" si="18"/>
        <v>43.331</v>
      </c>
      <c r="E419">
        <f t="shared" si="17"/>
        <v>1</v>
      </c>
    </row>
    <row r="420" spans="1:5" hidden="1" x14ac:dyDescent="0.25">
      <c r="A420" s="17" t="s">
        <v>884</v>
      </c>
      <c r="B420" s="21" t="s">
        <v>2891</v>
      </c>
      <c r="C420" s="19" t="s">
        <v>2821</v>
      </c>
      <c r="D420" t="str">
        <f t="shared" si="18"/>
        <v>43.332</v>
      </c>
      <c r="E420">
        <f t="shared" si="17"/>
        <v>1</v>
      </c>
    </row>
    <row r="421" spans="1:5" ht="25.5" hidden="1" x14ac:dyDescent="0.25">
      <c r="A421" s="17" t="s">
        <v>887</v>
      </c>
      <c r="B421" s="21" t="s">
        <v>2892</v>
      </c>
      <c r="C421" s="19" t="s">
        <v>2821</v>
      </c>
      <c r="D421" t="str">
        <f t="shared" si="18"/>
        <v>43.333</v>
      </c>
      <c r="E421">
        <f t="shared" si="17"/>
        <v>1</v>
      </c>
    </row>
    <row r="422" spans="1:5" hidden="1" x14ac:dyDescent="0.25">
      <c r="A422" s="17" t="s">
        <v>889</v>
      </c>
      <c r="B422" s="21" t="s">
        <v>890</v>
      </c>
      <c r="C422" s="19" t="s">
        <v>2821</v>
      </c>
      <c r="D422" t="str">
        <f t="shared" si="18"/>
        <v>43.341</v>
      </c>
      <c r="E422">
        <f t="shared" si="17"/>
        <v>1</v>
      </c>
    </row>
    <row r="423" spans="1:5" hidden="1" x14ac:dyDescent="0.25">
      <c r="A423" s="17" t="s">
        <v>891</v>
      </c>
      <c r="B423" s="21" t="s">
        <v>892</v>
      </c>
      <c r="C423" s="19" t="s">
        <v>2821</v>
      </c>
      <c r="D423" t="str">
        <f t="shared" si="18"/>
        <v>43.342</v>
      </c>
      <c r="E423">
        <f t="shared" si="17"/>
        <v>1</v>
      </c>
    </row>
    <row r="424" spans="1:5" hidden="1" x14ac:dyDescent="0.25">
      <c r="A424" s="17" t="s">
        <v>893</v>
      </c>
      <c r="B424" s="21" t="s">
        <v>894</v>
      </c>
      <c r="C424" s="19" t="s">
        <v>2821</v>
      </c>
      <c r="D424" t="str">
        <f t="shared" si="18"/>
        <v>43.343</v>
      </c>
      <c r="E424">
        <f t="shared" si="17"/>
        <v>1</v>
      </c>
    </row>
    <row r="425" spans="1:5" hidden="1" x14ac:dyDescent="0.25">
      <c r="A425" s="17" t="s">
        <v>895</v>
      </c>
      <c r="B425" s="21" t="s">
        <v>896</v>
      </c>
      <c r="C425" s="19" t="s">
        <v>2821</v>
      </c>
      <c r="D425" t="str">
        <f t="shared" si="18"/>
        <v>43.390</v>
      </c>
      <c r="E425">
        <f t="shared" si="17"/>
        <v>1</v>
      </c>
    </row>
    <row r="426" spans="1:5" hidden="1" x14ac:dyDescent="0.25">
      <c r="A426" s="17" t="s">
        <v>900</v>
      </c>
      <c r="B426" s="21" t="s">
        <v>901</v>
      </c>
      <c r="C426" s="19" t="s">
        <v>2821</v>
      </c>
      <c r="D426" t="str">
        <f t="shared" si="18"/>
        <v>43.910</v>
      </c>
      <c r="E426">
        <f t="shared" si="17"/>
        <v>1</v>
      </c>
    </row>
    <row r="427" spans="1:5" hidden="1" x14ac:dyDescent="0.25">
      <c r="A427" s="17" t="s">
        <v>903</v>
      </c>
      <c r="B427" s="21" t="s">
        <v>904</v>
      </c>
      <c r="C427" s="19" t="s">
        <v>2821</v>
      </c>
      <c r="D427" t="str">
        <f t="shared" si="18"/>
        <v>43.991</v>
      </c>
      <c r="E427">
        <f t="shared" si="17"/>
        <v>1</v>
      </c>
    </row>
    <row r="428" spans="1:5" hidden="1" x14ac:dyDescent="0.25">
      <c r="A428" s="17" t="s">
        <v>906</v>
      </c>
      <c r="B428" s="21" t="s">
        <v>907</v>
      </c>
      <c r="C428" s="19" t="s">
        <v>2821</v>
      </c>
      <c r="D428" t="str">
        <f t="shared" si="18"/>
        <v>43.992</v>
      </c>
      <c r="E428">
        <f t="shared" si="17"/>
        <v>1</v>
      </c>
    </row>
    <row r="429" spans="1:5" ht="25.5" hidden="1" x14ac:dyDescent="0.25">
      <c r="A429" s="17" t="s">
        <v>908</v>
      </c>
      <c r="B429" s="21" t="s">
        <v>909</v>
      </c>
      <c r="C429" s="19" t="s">
        <v>2821</v>
      </c>
      <c r="D429" t="str">
        <f t="shared" si="18"/>
        <v>43.993</v>
      </c>
      <c r="E429">
        <f t="shared" si="17"/>
        <v>1</v>
      </c>
    </row>
    <row r="430" spans="1:5" hidden="1" x14ac:dyDescent="0.25">
      <c r="A430" s="17" t="s">
        <v>910</v>
      </c>
      <c r="B430" s="21" t="s">
        <v>911</v>
      </c>
      <c r="C430" s="19" t="s">
        <v>2821</v>
      </c>
      <c r="D430" t="str">
        <f t="shared" si="18"/>
        <v>43.994</v>
      </c>
      <c r="E430">
        <f t="shared" si="17"/>
        <v>1</v>
      </c>
    </row>
    <row r="431" spans="1:5" hidden="1" x14ac:dyDescent="0.25">
      <c r="A431" s="17" t="s">
        <v>913</v>
      </c>
      <c r="B431" s="21" t="s">
        <v>914</v>
      </c>
      <c r="C431" s="19" t="s">
        <v>2821</v>
      </c>
      <c r="D431" t="str">
        <f t="shared" si="18"/>
        <v>43.995</v>
      </c>
      <c r="E431">
        <f t="shared" si="17"/>
        <v>1</v>
      </c>
    </row>
    <row r="432" spans="1:5" hidden="1" x14ac:dyDescent="0.25">
      <c r="A432" s="17" t="s">
        <v>917</v>
      </c>
      <c r="B432" s="21" t="s">
        <v>918</v>
      </c>
      <c r="C432" s="19" t="s">
        <v>2821</v>
      </c>
      <c r="D432" t="str">
        <f t="shared" si="18"/>
        <v>43.996</v>
      </c>
      <c r="E432">
        <f t="shared" si="17"/>
        <v>1</v>
      </c>
    </row>
    <row r="433" spans="1:5" hidden="1" x14ac:dyDescent="0.25">
      <c r="A433" s="17" t="s">
        <v>920</v>
      </c>
      <c r="B433" s="21" t="s">
        <v>921</v>
      </c>
      <c r="C433" s="19" t="s">
        <v>2821</v>
      </c>
      <c r="D433" t="str">
        <f t="shared" si="18"/>
        <v>43.999</v>
      </c>
      <c r="E433">
        <f t="shared" si="17"/>
        <v>1</v>
      </c>
    </row>
    <row r="434" spans="1:5" ht="38.25" hidden="1" x14ac:dyDescent="0.25">
      <c r="A434" s="80" t="s">
        <v>2893</v>
      </c>
      <c r="B434" s="80" t="s">
        <v>2894</v>
      </c>
      <c r="C434" s="80"/>
      <c r="D434" t="str">
        <f t="shared" si="18"/>
        <v>G</v>
      </c>
      <c r="E434">
        <f t="shared" si="17"/>
        <v>1</v>
      </c>
    </row>
    <row r="435" spans="1:5" ht="25.5" x14ac:dyDescent="0.25">
      <c r="A435" s="17" t="s">
        <v>924</v>
      </c>
      <c r="B435" s="18" t="s">
        <v>2895</v>
      </c>
      <c r="C435" s="22" t="s">
        <v>2836</v>
      </c>
      <c r="D435" t="str">
        <f t="shared" si="18"/>
        <v>45.111</v>
      </c>
      <c r="E435">
        <f t="shared" si="17"/>
        <v>1</v>
      </c>
    </row>
    <row r="436" spans="1:5" ht="25.5" x14ac:dyDescent="0.25">
      <c r="A436" s="17" t="s">
        <v>928</v>
      </c>
      <c r="B436" s="18" t="s">
        <v>2896</v>
      </c>
      <c r="C436" s="22" t="s">
        <v>2836</v>
      </c>
      <c r="D436" t="str">
        <f t="shared" si="18"/>
        <v>45.112</v>
      </c>
      <c r="E436">
        <f t="shared" si="17"/>
        <v>1</v>
      </c>
    </row>
    <row r="437" spans="1:5" ht="25.5" x14ac:dyDescent="0.25">
      <c r="A437" s="17" t="s">
        <v>934</v>
      </c>
      <c r="B437" s="18" t="s">
        <v>2897</v>
      </c>
      <c r="C437" s="22" t="s">
        <v>2836</v>
      </c>
      <c r="D437" t="str">
        <f t="shared" si="18"/>
        <v>45.113</v>
      </c>
      <c r="E437">
        <f t="shared" si="17"/>
        <v>1</v>
      </c>
    </row>
    <row r="438" spans="1:5" ht="25.5" x14ac:dyDescent="0.25">
      <c r="A438" s="17" t="s">
        <v>938</v>
      </c>
      <c r="B438" s="18" t="s">
        <v>939</v>
      </c>
      <c r="C438" s="22" t="s">
        <v>2836</v>
      </c>
      <c r="D438" t="str">
        <f t="shared" si="18"/>
        <v>45.191</v>
      </c>
      <c r="E438">
        <f t="shared" si="17"/>
        <v>1</v>
      </c>
    </row>
    <row r="439" spans="1:5" ht="25.5" x14ac:dyDescent="0.25">
      <c r="A439" s="17" t="s">
        <v>942</v>
      </c>
      <c r="B439" s="18" t="s">
        <v>943</v>
      </c>
      <c r="C439" s="22" t="s">
        <v>2836</v>
      </c>
      <c r="D439" t="str">
        <f t="shared" ref="D439:D470" si="19">IF(ISBLANK(A439), 0, A439)</f>
        <v>45.192</v>
      </c>
      <c r="E439">
        <f t="shared" si="17"/>
        <v>1</v>
      </c>
    </row>
    <row r="440" spans="1:5" ht="25.5" x14ac:dyDescent="0.25">
      <c r="A440" s="17" t="s">
        <v>944</v>
      </c>
      <c r="B440" s="18" t="s">
        <v>945</v>
      </c>
      <c r="C440" s="22" t="s">
        <v>2836</v>
      </c>
      <c r="D440" t="str">
        <f t="shared" si="19"/>
        <v>45.193</v>
      </c>
      <c r="E440">
        <f t="shared" si="17"/>
        <v>1</v>
      </c>
    </row>
    <row r="441" spans="1:5" ht="25.5" x14ac:dyDescent="0.25">
      <c r="A441" s="17" t="s">
        <v>948</v>
      </c>
      <c r="B441" s="18" t="s">
        <v>949</v>
      </c>
      <c r="C441" s="22" t="s">
        <v>2836</v>
      </c>
      <c r="D441" t="str">
        <f t="shared" si="19"/>
        <v>45.194</v>
      </c>
      <c r="E441">
        <f t="shared" si="17"/>
        <v>1</v>
      </c>
    </row>
    <row r="442" spans="1:5" ht="38.25" x14ac:dyDescent="0.25">
      <c r="A442" s="17" t="s">
        <v>954</v>
      </c>
      <c r="B442" s="18" t="s">
        <v>2898</v>
      </c>
      <c r="C442" s="22" t="s">
        <v>2836</v>
      </c>
      <c r="D442" t="str">
        <f t="shared" si="19"/>
        <v>45.201</v>
      </c>
      <c r="E442">
        <f t="shared" si="17"/>
        <v>1</v>
      </c>
    </row>
    <row r="443" spans="1:5" ht="25.5" x14ac:dyDescent="0.25">
      <c r="A443" s="17" t="s">
        <v>958</v>
      </c>
      <c r="B443" s="18" t="s">
        <v>959</v>
      </c>
      <c r="C443" s="22" t="s">
        <v>2836</v>
      </c>
      <c r="D443" t="str">
        <f t="shared" si="19"/>
        <v>45.202</v>
      </c>
      <c r="E443">
        <f t="shared" si="17"/>
        <v>1</v>
      </c>
    </row>
    <row r="444" spans="1:5" ht="25.5" x14ac:dyDescent="0.25">
      <c r="A444" s="17" t="s">
        <v>962</v>
      </c>
      <c r="B444" s="18" t="s">
        <v>963</v>
      </c>
      <c r="C444" s="22" t="s">
        <v>2836</v>
      </c>
      <c r="D444" t="str">
        <f t="shared" si="19"/>
        <v>45.203</v>
      </c>
      <c r="E444">
        <f t="shared" si="17"/>
        <v>1</v>
      </c>
    </row>
    <row r="445" spans="1:5" x14ac:dyDescent="0.25">
      <c r="A445" s="18" t="s">
        <v>966</v>
      </c>
      <c r="B445" s="18" t="s">
        <v>967</v>
      </c>
      <c r="C445" s="22" t="s">
        <v>2836</v>
      </c>
      <c r="D445" t="str">
        <f t="shared" si="19"/>
        <v>45.204</v>
      </c>
      <c r="E445">
        <f t="shared" si="17"/>
        <v>1</v>
      </c>
    </row>
    <row r="446" spans="1:5" x14ac:dyDescent="0.25">
      <c r="A446" s="17" t="s">
        <v>970</v>
      </c>
      <c r="B446" s="18" t="s">
        <v>2899</v>
      </c>
      <c r="C446" s="22" t="s">
        <v>2836</v>
      </c>
      <c r="D446" t="str">
        <f t="shared" si="19"/>
        <v>45.205</v>
      </c>
      <c r="E446">
        <f t="shared" si="17"/>
        <v>1</v>
      </c>
    </row>
    <row r="447" spans="1:5" x14ac:dyDescent="0.25">
      <c r="A447" s="17" t="s">
        <v>973</v>
      </c>
      <c r="B447" s="18" t="s">
        <v>974</v>
      </c>
      <c r="C447" s="22" t="s">
        <v>2836</v>
      </c>
      <c r="D447" t="str">
        <f t="shared" si="19"/>
        <v>45.206</v>
      </c>
      <c r="E447">
        <f t="shared" si="17"/>
        <v>1</v>
      </c>
    </row>
    <row r="448" spans="1:5" ht="25.5" x14ac:dyDescent="0.25">
      <c r="A448" s="17" t="s">
        <v>976</v>
      </c>
      <c r="B448" s="18" t="s">
        <v>977</v>
      </c>
      <c r="C448" s="22" t="s">
        <v>2836</v>
      </c>
      <c r="D448" t="str">
        <f t="shared" si="19"/>
        <v>45.209</v>
      </c>
      <c r="E448">
        <f t="shared" si="17"/>
        <v>1</v>
      </c>
    </row>
    <row r="449" spans="1:5" ht="25.5" x14ac:dyDescent="0.25">
      <c r="A449" s="17" t="s">
        <v>979</v>
      </c>
      <c r="B449" s="18" t="s">
        <v>2900</v>
      </c>
      <c r="C449" s="22" t="s">
        <v>2836</v>
      </c>
      <c r="D449" t="str">
        <f t="shared" si="19"/>
        <v>45.310</v>
      </c>
      <c r="E449">
        <f t="shared" si="17"/>
        <v>1</v>
      </c>
    </row>
    <row r="450" spans="1:5" ht="25.5" x14ac:dyDescent="0.25">
      <c r="A450" s="17" t="s">
        <v>983</v>
      </c>
      <c r="B450" s="18" t="s">
        <v>2901</v>
      </c>
      <c r="C450" s="22" t="s">
        <v>2836</v>
      </c>
      <c r="D450" t="str">
        <f t="shared" si="19"/>
        <v>45.320</v>
      </c>
      <c r="E450">
        <f t="shared" si="17"/>
        <v>1</v>
      </c>
    </row>
    <row r="451" spans="1:5" ht="25.5" x14ac:dyDescent="0.25">
      <c r="A451" s="17" t="s">
        <v>987</v>
      </c>
      <c r="B451" s="18" t="s">
        <v>2902</v>
      </c>
      <c r="C451" s="22" t="s">
        <v>2836</v>
      </c>
      <c r="D451" t="str">
        <f t="shared" si="19"/>
        <v>45.401</v>
      </c>
      <c r="E451">
        <f t="shared" si="17"/>
        <v>1</v>
      </c>
    </row>
    <row r="452" spans="1:5" ht="25.5" x14ac:dyDescent="0.25">
      <c r="A452" s="17" t="s">
        <v>991</v>
      </c>
      <c r="B452" s="18" t="s">
        <v>2903</v>
      </c>
      <c r="C452" s="22" t="s">
        <v>2836</v>
      </c>
      <c r="D452" t="str">
        <f t="shared" si="19"/>
        <v>45.402</v>
      </c>
      <c r="E452">
        <f t="shared" si="17"/>
        <v>1</v>
      </c>
    </row>
    <row r="453" spans="1:5" ht="38.25" x14ac:dyDescent="0.25">
      <c r="A453" s="17" t="s">
        <v>997</v>
      </c>
      <c r="B453" s="18" t="s">
        <v>998</v>
      </c>
      <c r="C453" s="22" t="s">
        <v>2836</v>
      </c>
      <c r="D453" t="str">
        <f t="shared" si="19"/>
        <v>46.110</v>
      </c>
      <c r="E453">
        <f t="shared" si="17"/>
        <v>1</v>
      </c>
    </row>
    <row r="454" spans="1:5" ht="25.5" x14ac:dyDescent="0.25">
      <c r="A454" s="17" t="s">
        <v>1000</v>
      </c>
      <c r="B454" s="18" t="s">
        <v>1001</v>
      </c>
      <c r="C454" s="22" t="s">
        <v>2836</v>
      </c>
      <c r="D454" t="str">
        <f t="shared" si="19"/>
        <v>46.120</v>
      </c>
      <c r="E454">
        <f t="shared" si="17"/>
        <v>1</v>
      </c>
    </row>
    <row r="455" spans="1:5" ht="25.5" x14ac:dyDescent="0.25">
      <c r="A455" s="17" t="s">
        <v>1003</v>
      </c>
      <c r="B455" s="18" t="s">
        <v>1004</v>
      </c>
      <c r="C455" s="22" t="s">
        <v>2836</v>
      </c>
      <c r="D455" t="str">
        <f t="shared" si="19"/>
        <v>46.130</v>
      </c>
      <c r="E455">
        <f t="shared" si="17"/>
        <v>1</v>
      </c>
    </row>
    <row r="456" spans="1:5" ht="25.5" x14ac:dyDescent="0.25">
      <c r="A456" s="17" t="s">
        <v>1006</v>
      </c>
      <c r="B456" s="18" t="s">
        <v>1007</v>
      </c>
      <c r="C456" s="22" t="s">
        <v>2836</v>
      </c>
      <c r="D456" t="str">
        <f t="shared" si="19"/>
        <v>46.140</v>
      </c>
      <c r="E456">
        <f t="shared" si="17"/>
        <v>1</v>
      </c>
    </row>
    <row r="457" spans="1:5" ht="25.5" x14ac:dyDescent="0.25">
      <c r="A457" s="17" t="s">
        <v>1009</v>
      </c>
      <c r="B457" s="18" t="s">
        <v>2904</v>
      </c>
      <c r="C457" s="22" t="s">
        <v>2836</v>
      </c>
      <c r="D457" t="str">
        <f t="shared" si="19"/>
        <v>46.150</v>
      </c>
      <c r="E457">
        <f t="shared" si="17"/>
        <v>1</v>
      </c>
    </row>
    <row r="458" spans="1:5" ht="38.25" x14ac:dyDescent="0.25">
      <c r="A458" s="17" t="s">
        <v>1011</v>
      </c>
      <c r="B458" s="18" t="s">
        <v>1012</v>
      </c>
      <c r="C458" s="22" t="s">
        <v>2836</v>
      </c>
      <c r="D458" t="str">
        <f t="shared" si="19"/>
        <v>46.160</v>
      </c>
      <c r="E458">
        <f t="shared" si="17"/>
        <v>1</v>
      </c>
    </row>
    <row r="459" spans="1:5" ht="25.5" x14ac:dyDescent="0.25">
      <c r="A459" s="17" t="s">
        <v>1014</v>
      </c>
      <c r="B459" s="18" t="s">
        <v>2905</v>
      </c>
      <c r="C459" s="22" t="s">
        <v>2836</v>
      </c>
      <c r="D459" t="str">
        <f t="shared" si="19"/>
        <v>46.170</v>
      </c>
      <c r="E459">
        <f t="shared" si="17"/>
        <v>1</v>
      </c>
    </row>
    <row r="460" spans="1:5" ht="25.5" x14ac:dyDescent="0.25">
      <c r="A460" s="17" t="s">
        <v>930</v>
      </c>
      <c r="B460" s="18" t="s">
        <v>2906</v>
      </c>
      <c r="C460" s="22" t="s">
        <v>2836</v>
      </c>
      <c r="D460" t="str">
        <f t="shared" si="19"/>
        <v>46.180</v>
      </c>
      <c r="E460">
        <f t="shared" ref="E460:E523" si="20">IF((C460=$F$39), 0, 1)</f>
        <v>1</v>
      </c>
    </row>
    <row r="461" spans="1:5" x14ac:dyDescent="0.25">
      <c r="A461" s="17" t="s">
        <v>1017</v>
      </c>
      <c r="B461" s="18" t="s">
        <v>2907</v>
      </c>
      <c r="C461" s="22" t="s">
        <v>2836</v>
      </c>
      <c r="D461" t="str">
        <f t="shared" si="19"/>
        <v>46.190</v>
      </c>
      <c r="E461">
        <f t="shared" si="20"/>
        <v>1</v>
      </c>
    </row>
    <row r="462" spans="1:5" hidden="1" x14ac:dyDescent="0.25">
      <c r="A462" s="17" t="s">
        <v>1019</v>
      </c>
      <c r="B462" s="21" t="s">
        <v>2908</v>
      </c>
      <c r="C462" s="19" t="s">
        <v>2821</v>
      </c>
      <c r="D462" t="str">
        <f t="shared" si="19"/>
        <v>46.211</v>
      </c>
      <c r="E462">
        <f t="shared" si="20"/>
        <v>1</v>
      </c>
    </row>
    <row r="463" spans="1:5" hidden="1" x14ac:dyDescent="0.25">
      <c r="A463" s="17" t="s">
        <v>1021</v>
      </c>
      <c r="B463" s="21" t="s">
        <v>1022</v>
      </c>
      <c r="C463" s="19" t="s">
        <v>2821</v>
      </c>
      <c r="D463" t="str">
        <f t="shared" si="19"/>
        <v>46.212</v>
      </c>
      <c r="E463">
        <f t="shared" si="20"/>
        <v>1</v>
      </c>
    </row>
    <row r="464" spans="1:5" ht="25.5" hidden="1" x14ac:dyDescent="0.25">
      <c r="A464" s="17" t="s">
        <v>1023</v>
      </c>
      <c r="B464" s="21" t="s">
        <v>2909</v>
      </c>
      <c r="C464" s="19" t="s">
        <v>2821</v>
      </c>
      <c r="D464" t="str">
        <f t="shared" si="19"/>
        <v>46.213</v>
      </c>
      <c r="E464">
        <f t="shared" si="20"/>
        <v>1</v>
      </c>
    </row>
    <row r="465" spans="1:5" hidden="1" x14ac:dyDescent="0.25">
      <c r="A465" s="17" t="s">
        <v>1024</v>
      </c>
      <c r="B465" s="21" t="s">
        <v>1025</v>
      </c>
      <c r="C465" s="19" t="s">
        <v>2821</v>
      </c>
      <c r="D465" t="str">
        <f t="shared" si="19"/>
        <v>46.214</v>
      </c>
      <c r="E465">
        <f t="shared" si="20"/>
        <v>1</v>
      </c>
    </row>
    <row r="466" spans="1:5" hidden="1" x14ac:dyDescent="0.25">
      <c r="A466" s="17" t="s">
        <v>1026</v>
      </c>
      <c r="B466" s="21" t="s">
        <v>1027</v>
      </c>
      <c r="C466" s="19" t="s">
        <v>2821</v>
      </c>
      <c r="D466" t="str">
        <f t="shared" si="19"/>
        <v>46.215</v>
      </c>
      <c r="E466">
        <f t="shared" si="20"/>
        <v>1</v>
      </c>
    </row>
    <row r="467" spans="1:5" ht="25.5" hidden="1" x14ac:dyDescent="0.25">
      <c r="A467" s="17" t="s">
        <v>1028</v>
      </c>
      <c r="B467" s="21" t="s">
        <v>1029</v>
      </c>
      <c r="C467" s="19" t="s">
        <v>2821</v>
      </c>
      <c r="D467" t="str">
        <f t="shared" si="19"/>
        <v>46.216</v>
      </c>
      <c r="E467">
        <f t="shared" si="20"/>
        <v>1</v>
      </c>
    </row>
    <row r="468" spans="1:5" hidden="1" x14ac:dyDescent="0.25">
      <c r="A468" s="17" t="s">
        <v>1030</v>
      </c>
      <c r="B468" s="21" t="s">
        <v>1031</v>
      </c>
      <c r="C468" s="19" t="s">
        <v>2821</v>
      </c>
      <c r="D468" t="str">
        <f t="shared" si="19"/>
        <v>46.220</v>
      </c>
      <c r="E468">
        <f t="shared" si="20"/>
        <v>1</v>
      </c>
    </row>
    <row r="469" spans="1:5" hidden="1" x14ac:dyDescent="0.25">
      <c r="A469" s="17" t="s">
        <v>1032</v>
      </c>
      <c r="B469" s="21" t="s">
        <v>1033</v>
      </c>
      <c r="C469" s="19" t="s">
        <v>2821</v>
      </c>
      <c r="D469" t="str">
        <f t="shared" si="19"/>
        <v>46.231</v>
      </c>
      <c r="E469">
        <f t="shared" si="20"/>
        <v>1</v>
      </c>
    </row>
    <row r="470" spans="1:5" hidden="1" x14ac:dyDescent="0.25">
      <c r="A470" s="17" t="s">
        <v>1034</v>
      </c>
      <c r="B470" s="21" t="s">
        <v>1035</v>
      </c>
      <c r="C470" s="19" t="s">
        <v>2821</v>
      </c>
      <c r="D470" t="str">
        <f t="shared" si="19"/>
        <v>46.232</v>
      </c>
      <c r="E470">
        <f t="shared" si="20"/>
        <v>1</v>
      </c>
    </row>
    <row r="471" spans="1:5" hidden="1" x14ac:dyDescent="0.25">
      <c r="A471" s="17" t="s">
        <v>1036</v>
      </c>
      <c r="B471" s="21" t="s">
        <v>1037</v>
      </c>
      <c r="C471" s="19" t="s">
        <v>2821</v>
      </c>
      <c r="D471" t="str">
        <f t="shared" ref="D471:D502" si="21">IF(ISBLANK(A471), 0, A471)</f>
        <v>46.240</v>
      </c>
      <c r="E471">
        <f t="shared" si="20"/>
        <v>1</v>
      </c>
    </row>
    <row r="472" spans="1:5" ht="25.5" hidden="1" x14ac:dyDescent="0.25">
      <c r="A472" s="17" t="s">
        <v>1038</v>
      </c>
      <c r="B472" s="21" t="s">
        <v>1039</v>
      </c>
      <c r="C472" s="19" t="s">
        <v>2821</v>
      </c>
      <c r="D472" t="str">
        <f t="shared" si="21"/>
        <v>46.311</v>
      </c>
      <c r="E472">
        <f t="shared" si="20"/>
        <v>1</v>
      </c>
    </row>
    <row r="473" spans="1:5" ht="25.5" hidden="1" x14ac:dyDescent="0.25">
      <c r="A473" s="17" t="s">
        <v>1040</v>
      </c>
      <c r="B473" s="21" t="s">
        <v>2910</v>
      </c>
      <c r="C473" s="19" t="s">
        <v>2821</v>
      </c>
      <c r="D473" t="str">
        <f t="shared" si="21"/>
        <v>46.319</v>
      </c>
      <c r="E473">
        <f t="shared" si="20"/>
        <v>1</v>
      </c>
    </row>
    <row r="474" spans="1:5" ht="25.5" hidden="1" x14ac:dyDescent="0.25">
      <c r="A474" s="17" t="s">
        <v>1041</v>
      </c>
      <c r="B474" s="21" t="s">
        <v>1042</v>
      </c>
      <c r="C474" s="19" t="s">
        <v>2821</v>
      </c>
      <c r="D474" t="str">
        <f t="shared" si="21"/>
        <v>46.321</v>
      </c>
      <c r="E474">
        <f t="shared" si="20"/>
        <v>1</v>
      </c>
    </row>
    <row r="475" spans="1:5" ht="25.5" hidden="1" x14ac:dyDescent="0.25">
      <c r="A475" s="17" t="s">
        <v>1043</v>
      </c>
      <c r="B475" s="21" t="s">
        <v>1044</v>
      </c>
      <c r="C475" s="19" t="s">
        <v>2821</v>
      </c>
      <c r="D475" t="str">
        <f t="shared" si="21"/>
        <v>46.322</v>
      </c>
      <c r="E475">
        <f t="shared" si="20"/>
        <v>1</v>
      </c>
    </row>
    <row r="476" spans="1:5" hidden="1" x14ac:dyDescent="0.25">
      <c r="A476" s="17" t="s">
        <v>1045</v>
      </c>
      <c r="B476" s="21" t="s">
        <v>1046</v>
      </c>
      <c r="C476" s="19" t="s">
        <v>2821</v>
      </c>
      <c r="D476" t="str">
        <f t="shared" si="21"/>
        <v>46.331</v>
      </c>
      <c r="E476">
        <f t="shared" si="20"/>
        <v>1</v>
      </c>
    </row>
    <row r="477" spans="1:5" ht="25.5" hidden="1" x14ac:dyDescent="0.25">
      <c r="A477" s="17" t="s">
        <v>1047</v>
      </c>
      <c r="B477" s="21" t="s">
        <v>1048</v>
      </c>
      <c r="C477" s="19" t="s">
        <v>2821</v>
      </c>
      <c r="D477" t="str">
        <f t="shared" si="21"/>
        <v>46.332</v>
      </c>
      <c r="E477">
        <f t="shared" si="20"/>
        <v>1</v>
      </c>
    </row>
    <row r="478" spans="1:5" hidden="1" x14ac:dyDescent="0.25">
      <c r="A478" s="17" t="s">
        <v>1049</v>
      </c>
      <c r="B478" s="21" t="s">
        <v>1050</v>
      </c>
      <c r="C478" s="19" t="s">
        <v>2821</v>
      </c>
      <c r="D478" t="str">
        <f t="shared" si="21"/>
        <v>46.341</v>
      </c>
      <c r="E478">
        <f t="shared" si="20"/>
        <v>1</v>
      </c>
    </row>
    <row r="479" spans="1:5" ht="25.5" hidden="1" x14ac:dyDescent="0.25">
      <c r="A479" s="17" t="s">
        <v>1051</v>
      </c>
      <c r="B479" s="21" t="s">
        <v>1052</v>
      </c>
      <c r="C479" s="19" t="s">
        <v>2821</v>
      </c>
      <c r="D479" t="str">
        <f t="shared" si="21"/>
        <v>46.349</v>
      </c>
      <c r="E479">
        <f t="shared" si="20"/>
        <v>1</v>
      </c>
    </row>
    <row r="480" spans="1:5" hidden="1" x14ac:dyDescent="0.25">
      <c r="A480" s="17" t="s">
        <v>1053</v>
      </c>
      <c r="B480" s="21" t="s">
        <v>1054</v>
      </c>
      <c r="C480" s="19" t="s">
        <v>2821</v>
      </c>
      <c r="D480" t="str">
        <f t="shared" si="21"/>
        <v>46.350</v>
      </c>
      <c r="E480">
        <f t="shared" si="20"/>
        <v>1</v>
      </c>
    </row>
    <row r="481" spans="1:5" ht="25.5" hidden="1" x14ac:dyDescent="0.25">
      <c r="A481" s="17" t="s">
        <v>1055</v>
      </c>
      <c r="B481" s="21" t="s">
        <v>2911</v>
      </c>
      <c r="C481" s="19" t="s">
        <v>2821</v>
      </c>
      <c r="D481" t="str">
        <f t="shared" si="21"/>
        <v>46.360</v>
      </c>
      <c r="E481">
        <f t="shared" si="20"/>
        <v>1</v>
      </c>
    </row>
    <row r="482" spans="1:5" ht="25.5" hidden="1" x14ac:dyDescent="0.25">
      <c r="A482" s="17" t="s">
        <v>1057</v>
      </c>
      <c r="B482" s="21" t="s">
        <v>2912</v>
      </c>
      <c r="C482" s="19" t="s">
        <v>2821</v>
      </c>
      <c r="D482" t="str">
        <f t="shared" si="21"/>
        <v>46.370</v>
      </c>
      <c r="E482">
        <f t="shared" si="20"/>
        <v>1</v>
      </c>
    </row>
    <row r="483" spans="1:5" ht="25.5" hidden="1" x14ac:dyDescent="0.25">
      <c r="A483" s="17" t="s">
        <v>1059</v>
      </c>
      <c r="B483" s="21" t="s">
        <v>1060</v>
      </c>
      <c r="C483" s="19" t="s">
        <v>2821</v>
      </c>
      <c r="D483" t="str">
        <f t="shared" si="21"/>
        <v>46.381</v>
      </c>
      <c r="E483">
        <f t="shared" si="20"/>
        <v>1</v>
      </c>
    </row>
    <row r="484" spans="1:5" ht="25.5" hidden="1" x14ac:dyDescent="0.25">
      <c r="A484" s="17" t="s">
        <v>1062</v>
      </c>
      <c r="B484" s="21" t="s">
        <v>1063</v>
      </c>
      <c r="C484" s="19" t="s">
        <v>2821</v>
      </c>
      <c r="D484" t="str">
        <f t="shared" si="21"/>
        <v>46.382</v>
      </c>
      <c r="E484">
        <f t="shared" si="20"/>
        <v>1</v>
      </c>
    </row>
    <row r="485" spans="1:5" ht="25.5" hidden="1" x14ac:dyDescent="0.25">
      <c r="A485" s="17" t="s">
        <v>1064</v>
      </c>
      <c r="B485" s="21" t="s">
        <v>1065</v>
      </c>
      <c r="C485" s="19" t="s">
        <v>2821</v>
      </c>
      <c r="D485" t="str">
        <f t="shared" si="21"/>
        <v>46.383</v>
      </c>
      <c r="E485">
        <f t="shared" si="20"/>
        <v>1</v>
      </c>
    </row>
    <row r="486" spans="1:5" ht="25.5" hidden="1" x14ac:dyDescent="0.25">
      <c r="A486" s="17" t="s">
        <v>1066</v>
      </c>
      <c r="B486" s="21" t="s">
        <v>1067</v>
      </c>
      <c r="C486" s="19" t="s">
        <v>2821</v>
      </c>
      <c r="D486" t="str">
        <f t="shared" si="21"/>
        <v>46.389</v>
      </c>
      <c r="E486">
        <f t="shared" si="20"/>
        <v>1</v>
      </c>
    </row>
    <row r="487" spans="1:5" ht="25.5" hidden="1" x14ac:dyDescent="0.25">
      <c r="A487" s="17" t="s">
        <v>1068</v>
      </c>
      <c r="B487" s="21" t="s">
        <v>1069</v>
      </c>
      <c r="C487" s="19" t="s">
        <v>2821</v>
      </c>
      <c r="D487" t="str">
        <f t="shared" si="21"/>
        <v>46.391</v>
      </c>
      <c r="E487">
        <f t="shared" si="20"/>
        <v>1</v>
      </c>
    </row>
    <row r="488" spans="1:5" ht="25.5" hidden="1" x14ac:dyDescent="0.25">
      <c r="A488" s="17" t="s">
        <v>1070</v>
      </c>
      <c r="B488" s="21" t="s">
        <v>2913</v>
      </c>
      <c r="C488" s="19" t="s">
        <v>2821</v>
      </c>
      <c r="D488" t="str">
        <f t="shared" si="21"/>
        <v>46.392</v>
      </c>
      <c r="E488">
        <f t="shared" si="20"/>
        <v>1</v>
      </c>
    </row>
    <row r="489" spans="1:5" ht="25.5" hidden="1" x14ac:dyDescent="0.25">
      <c r="A489" s="17" t="s">
        <v>1071</v>
      </c>
      <c r="B489" s="21" t="s">
        <v>2914</v>
      </c>
      <c r="C489" s="19" t="s">
        <v>2821</v>
      </c>
      <c r="D489" t="str">
        <f t="shared" si="21"/>
        <v>46.411</v>
      </c>
      <c r="E489">
        <f t="shared" si="20"/>
        <v>1</v>
      </c>
    </row>
    <row r="490" spans="1:5" hidden="1" x14ac:dyDescent="0.25">
      <c r="A490" s="17" t="s">
        <v>1072</v>
      </c>
      <c r="B490" s="21" t="s">
        <v>1073</v>
      </c>
      <c r="C490" s="19" t="s">
        <v>2821</v>
      </c>
      <c r="D490" t="str">
        <f t="shared" si="21"/>
        <v>46.412</v>
      </c>
      <c r="E490">
        <f t="shared" si="20"/>
        <v>1</v>
      </c>
    </row>
    <row r="491" spans="1:5" hidden="1" x14ac:dyDescent="0.25">
      <c r="A491" s="17" t="s">
        <v>1074</v>
      </c>
      <c r="B491" s="21" t="s">
        <v>1075</v>
      </c>
      <c r="C491" s="19" t="s">
        <v>2821</v>
      </c>
      <c r="D491" t="str">
        <f t="shared" si="21"/>
        <v>46.419</v>
      </c>
      <c r="E491">
        <f t="shared" si="20"/>
        <v>1</v>
      </c>
    </row>
    <row r="492" spans="1:5" hidden="1" x14ac:dyDescent="0.25">
      <c r="A492" s="17" t="s">
        <v>1076</v>
      </c>
      <c r="B492" s="21" t="s">
        <v>2915</v>
      </c>
      <c r="C492" s="19" t="s">
        <v>2821</v>
      </c>
      <c r="D492" t="str">
        <f t="shared" si="21"/>
        <v>46.421</v>
      </c>
      <c r="E492">
        <f t="shared" si="20"/>
        <v>1</v>
      </c>
    </row>
    <row r="493" spans="1:5" hidden="1" x14ac:dyDescent="0.25">
      <c r="A493" s="17" t="s">
        <v>1078</v>
      </c>
      <c r="B493" s="21" t="s">
        <v>1079</v>
      </c>
      <c r="C493" s="19" t="s">
        <v>2821</v>
      </c>
      <c r="D493" t="str">
        <f t="shared" si="21"/>
        <v>46.422</v>
      </c>
      <c r="E493">
        <f t="shared" si="20"/>
        <v>1</v>
      </c>
    </row>
    <row r="494" spans="1:5" ht="25.5" hidden="1" x14ac:dyDescent="0.25">
      <c r="A494" s="17" t="s">
        <v>1080</v>
      </c>
      <c r="B494" s="21" t="s">
        <v>1081</v>
      </c>
      <c r="C494" s="19" t="s">
        <v>2821</v>
      </c>
      <c r="D494" t="str">
        <f t="shared" si="21"/>
        <v>46.423</v>
      </c>
      <c r="E494">
        <f t="shared" si="20"/>
        <v>1</v>
      </c>
    </row>
    <row r="495" spans="1:5" hidden="1" x14ac:dyDescent="0.25">
      <c r="A495" s="17" t="s">
        <v>1082</v>
      </c>
      <c r="B495" s="21" t="s">
        <v>1083</v>
      </c>
      <c r="C495" s="19" t="s">
        <v>2821</v>
      </c>
      <c r="D495" t="str">
        <f t="shared" si="21"/>
        <v>46.424</v>
      </c>
      <c r="E495">
        <f t="shared" si="20"/>
        <v>1</v>
      </c>
    </row>
    <row r="496" spans="1:5" hidden="1" x14ac:dyDescent="0.25">
      <c r="A496" s="17" t="s">
        <v>1084</v>
      </c>
      <c r="B496" s="21" t="s">
        <v>1085</v>
      </c>
      <c r="C496" s="19" t="s">
        <v>2821</v>
      </c>
      <c r="D496" t="str">
        <f t="shared" si="21"/>
        <v>46.425</v>
      </c>
      <c r="E496">
        <f t="shared" si="20"/>
        <v>1</v>
      </c>
    </row>
    <row r="497" spans="1:5" ht="25.5" hidden="1" x14ac:dyDescent="0.25">
      <c r="A497" s="17" t="s">
        <v>1086</v>
      </c>
      <c r="B497" s="21" t="s">
        <v>2916</v>
      </c>
      <c r="C497" s="19" t="s">
        <v>2821</v>
      </c>
      <c r="D497" t="str">
        <f t="shared" si="21"/>
        <v>46.431</v>
      </c>
      <c r="E497">
        <f t="shared" si="20"/>
        <v>1</v>
      </c>
    </row>
    <row r="498" spans="1:5" ht="25.5" hidden="1" x14ac:dyDescent="0.25">
      <c r="A498" s="17" t="s">
        <v>1090</v>
      </c>
      <c r="B498" s="21" t="s">
        <v>2917</v>
      </c>
      <c r="C498" s="19" t="s">
        <v>2821</v>
      </c>
      <c r="D498" t="str">
        <f t="shared" si="21"/>
        <v>46.432</v>
      </c>
      <c r="E498">
        <f t="shared" si="20"/>
        <v>1</v>
      </c>
    </row>
    <row r="499" spans="1:5" ht="25.5" hidden="1" x14ac:dyDescent="0.25">
      <c r="A499" s="17" t="s">
        <v>1094</v>
      </c>
      <c r="B499" s="21" t="s">
        <v>2918</v>
      </c>
      <c r="C499" s="19" t="s">
        <v>2821</v>
      </c>
      <c r="D499" t="str">
        <f t="shared" si="21"/>
        <v>46.433</v>
      </c>
      <c r="E499">
        <f t="shared" si="20"/>
        <v>1</v>
      </c>
    </row>
    <row r="500" spans="1:5" hidden="1" x14ac:dyDescent="0.25">
      <c r="A500" s="17" t="s">
        <v>1097</v>
      </c>
      <c r="B500" s="21" t="s">
        <v>2919</v>
      </c>
      <c r="C500" s="19" t="s">
        <v>2821</v>
      </c>
      <c r="D500" t="str">
        <f t="shared" si="21"/>
        <v>46.441</v>
      </c>
      <c r="E500">
        <f t="shared" si="20"/>
        <v>1</v>
      </c>
    </row>
    <row r="501" spans="1:5" hidden="1" x14ac:dyDescent="0.25">
      <c r="A501" s="17" t="s">
        <v>1099</v>
      </c>
      <c r="B501" s="21" t="s">
        <v>2920</v>
      </c>
      <c r="C501" s="19" t="s">
        <v>2821</v>
      </c>
      <c r="D501" t="str">
        <f t="shared" si="21"/>
        <v>46.442</v>
      </c>
      <c r="E501">
        <f t="shared" si="20"/>
        <v>1</v>
      </c>
    </row>
    <row r="502" spans="1:5" ht="25.5" hidden="1" x14ac:dyDescent="0.25">
      <c r="A502" s="17" t="s">
        <v>1101</v>
      </c>
      <c r="B502" s="21" t="s">
        <v>1102</v>
      </c>
      <c r="C502" s="19" t="s">
        <v>2821</v>
      </c>
      <c r="D502" t="str">
        <f t="shared" si="21"/>
        <v>46.450</v>
      </c>
      <c r="E502">
        <f t="shared" si="20"/>
        <v>1</v>
      </c>
    </row>
    <row r="503" spans="1:5" hidden="1" x14ac:dyDescent="0.25">
      <c r="A503" s="17" t="s">
        <v>1103</v>
      </c>
      <c r="B503" s="21" t="s">
        <v>1104</v>
      </c>
      <c r="C503" s="19" t="s">
        <v>2821</v>
      </c>
      <c r="D503" t="str">
        <f t="shared" ref="D503:D534" si="22">IF(ISBLANK(A503), 0, A503)</f>
        <v>46.460</v>
      </c>
      <c r="E503">
        <f t="shared" si="20"/>
        <v>1</v>
      </c>
    </row>
    <row r="504" spans="1:5" hidden="1" x14ac:dyDescent="0.25">
      <c r="A504" s="17" t="s">
        <v>1105</v>
      </c>
      <c r="B504" s="21" t="s">
        <v>1106</v>
      </c>
      <c r="C504" s="19" t="s">
        <v>2821</v>
      </c>
      <c r="D504" t="str">
        <f t="shared" si="22"/>
        <v>46.471</v>
      </c>
      <c r="E504">
        <f t="shared" si="20"/>
        <v>1</v>
      </c>
    </row>
    <row r="505" spans="1:5" hidden="1" x14ac:dyDescent="0.25">
      <c r="A505" s="17" t="s">
        <v>1107</v>
      </c>
      <c r="B505" s="21" t="s">
        <v>1108</v>
      </c>
      <c r="C505" s="19" t="s">
        <v>2821</v>
      </c>
      <c r="D505" t="str">
        <f t="shared" si="22"/>
        <v>46.472</v>
      </c>
      <c r="E505">
        <f t="shared" si="20"/>
        <v>1</v>
      </c>
    </row>
    <row r="506" spans="1:5" hidden="1" x14ac:dyDescent="0.25">
      <c r="A506" s="17" t="s">
        <v>1109</v>
      </c>
      <c r="B506" s="21" t="s">
        <v>1110</v>
      </c>
      <c r="C506" s="19" t="s">
        <v>2821</v>
      </c>
      <c r="D506" t="str">
        <f t="shared" si="22"/>
        <v>46.473</v>
      </c>
      <c r="E506">
        <f t="shared" si="20"/>
        <v>1</v>
      </c>
    </row>
    <row r="507" spans="1:5" ht="25.5" hidden="1" x14ac:dyDescent="0.25">
      <c r="A507" s="17" t="s">
        <v>1111</v>
      </c>
      <c r="B507" s="21" t="s">
        <v>1112</v>
      </c>
      <c r="C507" s="19" t="s">
        <v>2821</v>
      </c>
      <c r="D507" t="str">
        <f t="shared" si="22"/>
        <v>46.480</v>
      </c>
      <c r="E507">
        <f t="shared" si="20"/>
        <v>1</v>
      </c>
    </row>
    <row r="508" spans="1:5" ht="25.5" hidden="1" x14ac:dyDescent="0.25">
      <c r="A508" s="17" t="s">
        <v>1113</v>
      </c>
      <c r="B508" s="21" t="s">
        <v>1114</v>
      </c>
      <c r="C508" s="19" t="s">
        <v>2821</v>
      </c>
      <c r="D508" t="str">
        <f t="shared" si="22"/>
        <v>46.491</v>
      </c>
      <c r="E508">
        <f t="shared" si="20"/>
        <v>1</v>
      </c>
    </row>
    <row r="509" spans="1:5" ht="25.5" hidden="1" x14ac:dyDescent="0.25">
      <c r="A509" s="17" t="s">
        <v>1115</v>
      </c>
      <c r="B509" s="21" t="s">
        <v>1116</v>
      </c>
      <c r="C509" s="19" t="s">
        <v>2821</v>
      </c>
      <c r="D509" t="str">
        <f t="shared" si="22"/>
        <v>46.492</v>
      </c>
      <c r="E509">
        <f t="shared" si="20"/>
        <v>1</v>
      </c>
    </row>
    <row r="510" spans="1:5" ht="25.5" hidden="1" x14ac:dyDescent="0.25">
      <c r="A510" s="17" t="s">
        <v>1117</v>
      </c>
      <c r="B510" s="21" t="s">
        <v>1118</v>
      </c>
      <c r="C510" s="19" t="s">
        <v>2821</v>
      </c>
      <c r="D510" t="str">
        <f t="shared" si="22"/>
        <v>46.493</v>
      </c>
      <c r="E510">
        <f t="shared" si="20"/>
        <v>1</v>
      </c>
    </row>
    <row r="511" spans="1:5" ht="25.5" hidden="1" x14ac:dyDescent="0.25">
      <c r="A511" s="17" t="s">
        <v>1119</v>
      </c>
      <c r="B511" s="21" t="s">
        <v>1120</v>
      </c>
      <c r="C511" s="19" t="s">
        <v>2821</v>
      </c>
      <c r="D511" t="str">
        <f t="shared" si="22"/>
        <v>46.494</v>
      </c>
      <c r="E511">
        <f t="shared" si="20"/>
        <v>1</v>
      </c>
    </row>
    <row r="512" spans="1:5" hidden="1" x14ac:dyDescent="0.25">
      <c r="A512" s="17" t="s">
        <v>1121</v>
      </c>
      <c r="B512" s="21" t="s">
        <v>1122</v>
      </c>
      <c r="C512" s="19" t="s">
        <v>2821</v>
      </c>
      <c r="D512" t="str">
        <f t="shared" si="22"/>
        <v>46.495</v>
      </c>
      <c r="E512">
        <f t="shared" si="20"/>
        <v>1</v>
      </c>
    </row>
    <row r="513" spans="1:5" ht="25.5" hidden="1" x14ac:dyDescent="0.25">
      <c r="A513" s="17" t="s">
        <v>1123</v>
      </c>
      <c r="B513" s="21" t="s">
        <v>1124</v>
      </c>
      <c r="C513" s="19" t="s">
        <v>2821</v>
      </c>
      <c r="D513" t="str">
        <f t="shared" si="22"/>
        <v>46.496</v>
      </c>
      <c r="E513">
        <f t="shared" si="20"/>
        <v>1</v>
      </c>
    </row>
    <row r="514" spans="1:5" hidden="1" x14ac:dyDescent="0.25">
      <c r="A514" s="17" t="s">
        <v>1125</v>
      </c>
      <c r="B514" s="21" t="s">
        <v>1126</v>
      </c>
      <c r="C514" s="19" t="s">
        <v>2821</v>
      </c>
      <c r="D514" t="str">
        <f t="shared" si="22"/>
        <v>46.497</v>
      </c>
      <c r="E514">
        <f t="shared" si="20"/>
        <v>1</v>
      </c>
    </row>
    <row r="515" spans="1:5" ht="25.5" hidden="1" x14ac:dyDescent="0.25">
      <c r="A515" s="17" t="s">
        <v>1127</v>
      </c>
      <c r="B515" s="21" t="s">
        <v>1128</v>
      </c>
      <c r="C515" s="19" t="s">
        <v>2821</v>
      </c>
      <c r="D515" t="str">
        <f t="shared" si="22"/>
        <v>46.498</v>
      </c>
      <c r="E515">
        <f t="shared" si="20"/>
        <v>1</v>
      </c>
    </row>
    <row r="516" spans="1:5" ht="25.5" hidden="1" x14ac:dyDescent="0.25">
      <c r="A516" s="17" t="s">
        <v>1092</v>
      </c>
      <c r="B516" s="21" t="s">
        <v>1093</v>
      </c>
      <c r="C516" s="19" t="s">
        <v>2821</v>
      </c>
      <c r="D516" t="str">
        <f t="shared" si="22"/>
        <v>46.499</v>
      </c>
      <c r="E516">
        <f t="shared" si="20"/>
        <v>1</v>
      </c>
    </row>
    <row r="517" spans="1:5" ht="25.5" hidden="1" x14ac:dyDescent="0.25">
      <c r="A517" s="17" t="s">
        <v>1129</v>
      </c>
      <c r="B517" s="21" t="s">
        <v>1130</v>
      </c>
      <c r="C517" s="19" t="s">
        <v>2821</v>
      </c>
      <c r="D517" t="str">
        <f t="shared" si="22"/>
        <v>46.510</v>
      </c>
      <c r="E517">
        <f t="shared" si="20"/>
        <v>1</v>
      </c>
    </row>
    <row r="518" spans="1:5" ht="38.25" hidden="1" x14ac:dyDescent="0.25">
      <c r="A518" s="17" t="s">
        <v>1133</v>
      </c>
      <c r="B518" s="21" t="s">
        <v>1134</v>
      </c>
      <c r="C518" s="19" t="s">
        <v>2821</v>
      </c>
      <c r="D518" t="str">
        <f t="shared" si="22"/>
        <v>46.520</v>
      </c>
      <c r="E518">
        <f t="shared" si="20"/>
        <v>1</v>
      </c>
    </row>
    <row r="519" spans="1:5" hidden="1" x14ac:dyDescent="0.25">
      <c r="A519" s="17" t="s">
        <v>1135</v>
      </c>
      <c r="B519" s="21" t="s">
        <v>1136</v>
      </c>
      <c r="C519" s="19" t="s">
        <v>2821</v>
      </c>
      <c r="D519" t="str">
        <f t="shared" si="22"/>
        <v>46.610</v>
      </c>
      <c r="E519">
        <f t="shared" si="20"/>
        <v>1</v>
      </c>
    </row>
    <row r="520" spans="1:5" hidden="1" x14ac:dyDescent="0.25">
      <c r="A520" s="17" t="s">
        <v>1137</v>
      </c>
      <c r="B520" s="21" t="s">
        <v>1138</v>
      </c>
      <c r="C520" s="19" t="s">
        <v>2821</v>
      </c>
      <c r="D520" t="str">
        <f t="shared" si="22"/>
        <v>46.620</v>
      </c>
      <c r="E520">
        <f t="shared" si="20"/>
        <v>1</v>
      </c>
    </row>
    <row r="521" spans="1:5" ht="25.5" hidden="1" x14ac:dyDescent="0.25">
      <c r="A521" s="17" t="s">
        <v>1139</v>
      </c>
      <c r="B521" s="21" t="s">
        <v>1140</v>
      </c>
      <c r="C521" s="19" t="s">
        <v>2821</v>
      </c>
      <c r="D521" t="str">
        <f t="shared" si="22"/>
        <v>46.630</v>
      </c>
      <c r="E521">
        <f t="shared" si="20"/>
        <v>1</v>
      </c>
    </row>
    <row r="522" spans="1:5" ht="25.5" hidden="1" x14ac:dyDescent="0.25">
      <c r="A522" s="17" t="s">
        <v>1141</v>
      </c>
      <c r="B522" s="21" t="s">
        <v>1142</v>
      </c>
      <c r="C522" s="19" t="s">
        <v>2821</v>
      </c>
      <c r="D522" t="str">
        <f t="shared" si="22"/>
        <v>46.640</v>
      </c>
      <c r="E522">
        <f t="shared" si="20"/>
        <v>1</v>
      </c>
    </row>
    <row r="523" spans="1:5" hidden="1" x14ac:dyDescent="0.25">
      <c r="A523" s="17" t="s">
        <v>1145</v>
      </c>
      <c r="B523" s="21" t="s">
        <v>1146</v>
      </c>
      <c r="C523" s="19" t="s">
        <v>2821</v>
      </c>
      <c r="D523" t="str">
        <f t="shared" si="22"/>
        <v>46.650</v>
      </c>
      <c r="E523">
        <f t="shared" si="20"/>
        <v>1</v>
      </c>
    </row>
    <row r="524" spans="1:5" ht="25.5" hidden="1" x14ac:dyDescent="0.25">
      <c r="A524" s="17" t="s">
        <v>1147</v>
      </c>
      <c r="B524" s="21" t="s">
        <v>1148</v>
      </c>
      <c r="C524" s="19" t="s">
        <v>2821</v>
      </c>
      <c r="D524" t="str">
        <f t="shared" si="22"/>
        <v>46.660</v>
      </c>
      <c r="E524">
        <f t="shared" ref="E524:E587" si="23">IF((C524=$F$39), 0, 1)</f>
        <v>1</v>
      </c>
    </row>
    <row r="525" spans="1:5" ht="25.5" hidden="1" x14ac:dyDescent="0.25">
      <c r="A525" s="17" t="s">
        <v>1149</v>
      </c>
      <c r="B525" s="21" t="s">
        <v>1150</v>
      </c>
      <c r="C525" s="19" t="s">
        <v>2821</v>
      </c>
      <c r="D525" t="str">
        <f t="shared" si="22"/>
        <v>46.691</v>
      </c>
      <c r="E525">
        <f t="shared" si="23"/>
        <v>1</v>
      </c>
    </row>
    <row r="526" spans="1:5" ht="25.5" hidden="1" x14ac:dyDescent="0.25">
      <c r="A526" s="17" t="s">
        <v>1152</v>
      </c>
      <c r="B526" s="21" t="s">
        <v>1153</v>
      </c>
      <c r="C526" s="19" t="s">
        <v>2821</v>
      </c>
      <c r="D526" t="str">
        <f t="shared" si="22"/>
        <v>46.692</v>
      </c>
      <c r="E526">
        <f t="shared" si="23"/>
        <v>1</v>
      </c>
    </row>
    <row r="527" spans="1:5" ht="25.5" hidden="1" x14ac:dyDescent="0.25">
      <c r="A527" s="17" t="s">
        <v>1155</v>
      </c>
      <c r="B527" s="21" t="s">
        <v>1089</v>
      </c>
      <c r="C527" s="19" t="s">
        <v>2821</v>
      </c>
      <c r="D527" t="str">
        <f t="shared" si="22"/>
        <v>46.693</v>
      </c>
      <c r="E527">
        <f t="shared" si="23"/>
        <v>1</v>
      </c>
    </row>
    <row r="528" spans="1:5" ht="25.5" hidden="1" x14ac:dyDescent="0.25">
      <c r="A528" s="17" t="s">
        <v>1156</v>
      </c>
      <c r="B528" s="21" t="s">
        <v>1157</v>
      </c>
      <c r="C528" s="19" t="s">
        <v>2821</v>
      </c>
      <c r="D528" t="str">
        <f t="shared" si="22"/>
        <v>46.694</v>
      </c>
      <c r="E528">
        <f t="shared" si="23"/>
        <v>1</v>
      </c>
    </row>
    <row r="529" spans="1:5" hidden="1" x14ac:dyDescent="0.25">
      <c r="A529" s="17" t="s">
        <v>1159</v>
      </c>
      <c r="B529" s="21" t="s">
        <v>1160</v>
      </c>
      <c r="C529" s="19" t="s">
        <v>2821</v>
      </c>
      <c r="D529" t="str">
        <f t="shared" si="22"/>
        <v>46.695</v>
      </c>
      <c r="E529">
        <f t="shared" si="23"/>
        <v>1</v>
      </c>
    </row>
    <row r="530" spans="1:5" ht="25.5" hidden="1" x14ac:dyDescent="0.25">
      <c r="A530" s="17" t="s">
        <v>1162</v>
      </c>
      <c r="B530" s="21" t="s">
        <v>2921</v>
      </c>
      <c r="C530" s="19" t="s">
        <v>2821</v>
      </c>
      <c r="D530" t="str">
        <f t="shared" si="22"/>
        <v>46.696</v>
      </c>
      <c r="E530">
        <f t="shared" si="23"/>
        <v>1</v>
      </c>
    </row>
    <row r="531" spans="1:5" ht="25.5" hidden="1" x14ac:dyDescent="0.25">
      <c r="A531" s="17" t="s">
        <v>1165</v>
      </c>
      <c r="B531" s="21" t="s">
        <v>1166</v>
      </c>
      <c r="C531" s="19" t="s">
        <v>2821</v>
      </c>
      <c r="D531" t="str">
        <f t="shared" si="22"/>
        <v>46.697</v>
      </c>
      <c r="E531">
        <f t="shared" si="23"/>
        <v>1</v>
      </c>
    </row>
    <row r="532" spans="1:5" ht="25.5" hidden="1" x14ac:dyDescent="0.25">
      <c r="A532" s="17" t="s">
        <v>1169</v>
      </c>
      <c r="B532" s="21" t="s">
        <v>1170</v>
      </c>
      <c r="C532" s="19" t="s">
        <v>2821</v>
      </c>
      <c r="D532" t="str">
        <f t="shared" si="22"/>
        <v>46.699</v>
      </c>
      <c r="E532">
        <f t="shared" si="23"/>
        <v>1</v>
      </c>
    </row>
    <row r="533" spans="1:5" ht="25.5" hidden="1" x14ac:dyDescent="0.25">
      <c r="A533" s="17" t="s">
        <v>1172</v>
      </c>
      <c r="B533" s="21" t="s">
        <v>1173</v>
      </c>
      <c r="C533" s="19" t="s">
        <v>2821</v>
      </c>
      <c r="D533" t="str">
        <f t="shared" si="22"/>
        <v>46.710</v>
      </c>
      <c r="E533">
        <f t="shared" si="23"/>
        <v>1</v>
      </c>
    </row>
    <row r="534" spans="1:5" hidden="1" x14ac:dyDescent="0.25">
      <c r="A534" s="17" t="s">
        <v>981</v>
      </c>
      <c r="B534" s="21" t="s">
        <v>1175</v>
      </c>
      <c r="C534" s="19" t="s">
        <v>2821</v>
      </c>
      <c r="D534" t="str">
        <f t="shared" si="22"/>
        <v>46.720</v>
      </c>
      <c r="E534">
        <f t="shared" si="23"/>
        <v>1</v>
      </c>
    </row>
    <row r="535" spans="1:5" ht="25.5" hidden="1" x14ac:dyDescent="0.25">
      <c r="A535" s="17" t="s">
        <v>1178</v>
      </c>
      <c r="B535" s="21" t="s">
        <v>1179</v>
      </c>
      <c r="C535" s="19" t="s">
        <v>2821</v>
      </c>
      <c r="D535" t="str">
        <f t="shared" ref="D535:D566" si="24">IF(ISBLANK(A535), 0, A535)</f>
        <v>46.731</v>
      </c>
      <c r="E535">
        <f t="shared" si="23"/>
        <v>1</v>
      </c>
    </row>
    <row r="536" spans="1:5" hidden="1" x14ac:dyDescent="0.25">
      <c r="A536" s="17" t="s">
        <v>1181</v>
      </c>
      <c r="B536" s="21" t="s">
        <v>1182</v>
      </c>
      <c r="C536" s="19" t="s">
        <v>2821</v>
      </c>
      <c r="D536" t="str">
        <f t="shared" si="24"/>
        <v>46.732</v>
      </c>
      <c r="E536">
        <f t="shared" si="23"/>
        <v>1</v>
      </c>
    </row>
    <row r="537" spans="1:5" ht="25.5" hidden="1" x14ac:dyDescent="0.25">
      <c r="A537" s="17" t="s">
        <v>1184</v>
      </c>
      <c r="B537" s="21" t="s">
        <v>2922</v>
      </c>
      <c r="C537" s="19" t="s">
        <v>2821</v>
      </c>
      <c r="D537" t="str">
        <f t="shared" si="24"/>
        <v>46.733</v>
      </c>
      <c r="E537">
        <f t="shared" si="23"/>
        <v>1</v>
      </c>
    </row>
    <row r="538" spans="1:5" hidden="1" x14ac:dyDescent="0.25">
      <c r="A538" s="17" t="s">
        <v>1187</v>
      </c>
      <c r="B538" s="21" t="s">
        <v>1188</v>
      </c>
      <c r="C538" s="19" t="s">
        <v>2821</v>
      </c>
      <c r="D538" t="str">
        <f t="shared" si="24"/>
        <v>46.734</v>
      </c>
      <c r="E538">
        <f t="shared" si="23"/>
        <v>1</v>
      </c>
    </row>
    <row r="539" spans="1:5" hidden="1" x14ac:dyDescent="0.25">
      <c r="A539" s="17" t="s">
        <v>1190</v>
      </c>
      <c r="B539" s="21" t="s">
        <v>1191</v>
      </c>
      <c r="C539" s="19" t="s">
        <v>2821</v>
      </c>
      <c r="D539" t="str">
        <f t="shared" si="24"/>
        <v>46.735</v>
      </c>
      <c r="E539">
        <f t="shared" si="23"/>
        <v>1</v>
      </c>
    </row>
    <row r="540" spans="1:5" hidden="1" x14ac:dyDescent="0.25">
      <c r="A540" s="17" t="s">
        <v>1193</v>
      </c>
      <c r="B540" s="21" t="s">
        <v>1194</v>
      </c>
      <c r="C540" s="19" t="s">
        <v>2821</v>
      </c>
      <c r="D540" t="str">
        <f t="shared" si="24"/>
        <v>46.736</v>
      </c>
      <c r="E540">
        <f t="shared" si="23"/>
        <v>1</v>
      </c>
    </row>
    <row r="541" spans="1:5" ht="25.5" hidden="1" x14ac:dyDescent="0.25">
      <c r="A541" s="17" t="s">
        <v>1196</v>
      </c>
      <c r="B541" s="21" t="s">
        <v>1197</v>
      </c>
      <c r="C541" s="19" t="s">
        <v>2821</v>
      </c>
      <c r="D541" t="str">
        <f t="shared" si="24"/>
        <v>46.739</v>
      </c>
      <c r="E541">
        <f t="shared" si="23"/>
        <v>1</v>
      </c>
    </row>
    <row r="542" spans="1:5" hidden="1" x14ac:dyDescent="0.25">
      <c r="A542" s="17" t="s">
        <v>1199</v>
      </c>
      <c r="B542" s="21" t="s">
        <v>1200</v>
      </c>
      <c r="C542" s="19" t="s">
        <v>2821</v>
      </c>
      <c r="D542" t="str">
        <f t="shared" si="24"/>
        <v>46.741</v>
      </c>
      <c r="E542">
        <f t="shared" si="23"/>
        <v>1</v>
      </c>
    </row>
    <row r="543" spans="1:5" ht="25.5" hidden="1" x14ac:dyDescent="0.25">
      <c r="A543" s="17" t="s">
        <v>1202</v>
      </c>
      <c r="B543" s="21" t="s">
        <v>1203</v>
      </c>
      <c r="C543" s="19" t="s">
        <v>2821</v>
      </c>
      <c r="D543" t="str">
        <f t="shared" si="24"/>
        <v>46.742</v>
      </c>
      <c r="E543">
        <f t="shared" si="23"/>
        <v>1</v>
      </c>
    </row>
    <row r="544" spans="1:5" ht="25.5" hidden="1" x14ac:dyDescent="0.25">
      <c r="A544" s="17" t="s">
        <v>1205</v>
      </c>
      <c r="B544" s="21" t="s">
        <v>1206</v>
      </c>
      <c r="C544" s="19" t="s">
        <v>2821</v>
      </c>
      <c r="D544" t="str">
        <f t="shared" si="24"/>
        <v>46.751</v>
      </c>
      <c r="E544">
        <f t="shared" si="23"/>
        <v>1</v>
      </c>
    </row>
    <row r="545" spans="1:5" ht="25.5" hidden="1" x14ac:dyDescent="0.25">
      <c r="A545" s="17" t="s">
        <v>1209</v>
      </c>
      <c r="B545" s="21" t="s">
        <v>1210</v>
      </c>
      <c r="C545" s="19" t="s">
        <v>2821</v>
      </c>
      <c r="D545" t="str">
        <f t="shared" si="24"/>
        <v>46.752</v>
      </c>
      <c r="E545">
        <f t="shared" si="23"/>
        <v>1</v>
      </c>
    </row>
    <row r="546" spans="1:5" ht="25.5" hidden="1" x14ac:dyDescent="0.25">
      <c r="A546" s="17" t="s">
        <v>1213</v>
      </c>
      <c r="B546" s="21" t="s">
        <v>1214</v>
      </c>
      <c r="C546" s="19" t="s">
        <v>2821</v>
      </c>
      <c r="D546" t="str">
        <f t="shared" si="24"/>
        <v>46.761</v>
      </c>
      <c r="E546">
        <f t="shared" si="23"/>
        <v>1</v>
      </c>
    </row>
    <row r="547" spans="1:5" ht="25.5" hidden="1" x14ac:dyDescent="0.25">
      <c r="A547" s="17" t="s">
        <v>1216</v>
      </c>
      <c r="B547" s="21" t="s">
        <v>1217</v>
      </c>
      <c r="C547" s="19" t="s">
        <v>2821</v>
      </c>
      <c r="D547" t="str">
        <f t="shared" si="24"/>
        <v>46.769</v>
      </c>
      <c r="E547">
        <f t="shared" si="23"/>
        <v>1</v>
      </c>
    </row>
    <row r="548" spans="1:5" ht="25.5" hidden="1" x14ac:dyDescent="0.25">
      <c r="A548" s="17" t="s">
        <v>1219</v>
      </c>
      <c r="B548" s="21" t="s">
        <v>1220</v>
      </c>
      <c r="C548" s="19" t="s">
        <v>2821</v>
      </c>
      <c r="D548" t="str">
        <f t="shared" si="24"/>
        <v>46.771</v>
      </c>
      <c r="E548">
        <f t="shared" si="23"/>
        <v>1</v>
      </c>
    </row>
    <row r="549" spans="1:5" ht="25.5" hidden="1" x14ac:dyDescent="0.25">
      <c r="A549" s="17" t="s">
        <v>1222</v>
      </c>
      <c r="B549" s="21" t="s">
        <v>1223</v>
      </c>
      <c r="C549" s="19" t="s">
        <v>2821</v>
      </c>
      <c r="D549" t="str">
        <f t="shared" si="24"/>
        <v>46.772</v>
      </c>
      <c r="E549">
        <f t="shared" si="23"/>
        <v>1</v>
      </c>
    </row>
    <row r="550" spans="1:5" hidden="1" x14ac:dyDescent="0.25">
      <c r="A550" s="17" t="s">
        <v>1226</v>
      </c>
      <c r="B550" s="21" t="s">
        <v>1227</v>
      </c>
      <c r="C550" s="19" t="s">
        <v>2821</v>
      </c>
      <c r="D550" t="str">
        <f t="shared" si="24"/>
        <v>46.779</v>
      </c>
      <c r="E550">
        <f t="shared" si="23"/>
        <v>1</v>
      </c>
    </row>
    <row r="551" spans="1:5" hidden="1" x14ac:dyDescent="0.25">
      <c r="A551" s="72" t="s">
        <v>1229</v>
      </c>
      <c r="B551" s="78" t="s">
        <v>1230</v>
      </c>
      <c r="C551" s="79" t="s">
        <v>2821</v>
      </c>
      <c r="D551" t="str">
        <f t="shared" si="24"/>
        <v>46.900</v>
      </c>
      <c r="E551">
        <f t="shared" si="23"/>
        <v>1</v>
      </c>
    </row>
    <row r="552" spans="1:5" ht="25.5" x14ac:dyDescent="0.25">
      <c r="A552" s="17" t="s">
        <v>1231</v>
      </c>
      <c r="B552" s="18" t="s">
        <v>1232</v>
      </c>
      <c r="C552" s="22" t="s">
        <v>2836</v>
      </c>
      <c r="D552" t="str">
        <f t="shared" si="24"/>
        <v>47.111</v>
      </c>
      <c r="E552">
        <f t="shared" si="23"/>
        <v>1</v>
      </c>
    </row>
    <row r="553" spans="1:5" ht="38.25" x14ac:dyDescent="0.25">
      <c r="A553" s="17" t="s">
        <v>1237</v>
      </c>
      <c r="B553" s="18" t="s">
        <v>1238</v>
      </c>
      <c r="C553" s="22" t="s">
        <v>2836</v>
      </c>
      <c r="D553" t="str">
        <f t="shared" si="24"/>
        <v>47.112</v>
      </c>
      <c r="E553">
        <f t="shared" si="23"/>
        <v>1</v>
      </c>
    </row>
    <row r="554" spans="1:5" ht="38.25" x14ac:dyDescent="0.25">
      <c r="A554" s="17" t="s">
        <v>1239</v>
      </c>
      <c r="B554" s="18" t="s">
        <v>1240</v>
      </c>
      <c r="C554" s="22" t="s">
        <v>2836</v>
      </c>
      <c r="D554" t="str">
        <f t="shared" si="24"/>
        <v>47.113</v>
      </c>
      <c r="E554">
        <f t="shared" si="23"/>
        <v>1</v>
      </c>
    </row>
    <row r="555" spans="1:5" ht="38.25" x14ac:dyDescent="0.25">
      <c r="A555" s="17" t="s">
        <v>1241</v>
      </c>
      <c r="B555" s="18" t="s">
        <v>1242</v>
      </c>
      <c r="C555" s="22" t="s">
        <v>2836</v>
      </c>
      <c r="D555" t="str">
        <f t="shared" si="24"/>
        <v>47.114</v>
      </c>
      <c r="E555">
        <f t="shared" si="23"/>
        <v>1</v>
      </c>
    </row>
    <row r="556" spans="1:5" ht="38.25" x14ac:dyDescent="0.25">
      <c r="A556" s="17" t="s">
        <v>1243</v>
      </c>
      <c r="B556" s="18" t="s">
        <v>2923</v>
      </c>
      <c r="C556" s="22" t="s">
        <v>2836</v>
      </c>
      <c r="D556" t="str">
        <f t="shared" si="24"/>
        <v>47.115</v>
      </c>
      <c r="E556">
        <f t="shared" si="23"/>
        <v>1</v>
      </c>
    </row>
    <row r="557" spans="1:5" ht="38.25" x14ac:dyDescent="0.25">
      <c r="A557" s="17" t="s">
        <v>1245</v>
      </c>
      <c r="B557" s="18" t="s">
        <v>1246</v>
      </c>
      <c r="C557" s="22" t="s">
        <v>2836</v>
      </c>
      <c r="D557" t="str">
        <f t="shared" si="24"/>
        <v>47.191</v>
      </c>
      <c r="E557">
        <f t="shared" si="23"/>
        <v>1</v>
      </c>
    </row>
    <row r="558" spans="1:5" ht="38.25" x14ac:dyDescent="0.25">
      <c r="A558" s="17" t="s">
        <v>1249</v>
      </c>
      <c r="B558" s="18" t="s">
        <v>2924</v>
      </c>
      <c r="C558" s="22" t="s">
        <v>2836</v>
      </c>
      <c r="D558" t="str">
        <f t="shared" si="24"/>
        <v>47.192</v>
      </c>
      <c r="E558">
        <f t="shared" si="23"/>
        <v>1</v>
      </c>
    </row>
    <row r="559" spans="1:5" ht="25.5" x14ac:dyDescent="0.25">
      <c r="A559" s="17" t="s">
        <v>1251</v>
      </c>
      <c r="B559" s="18" t="s">
        <v>1252</v>
      </c>
      <c r="C559" s="22" t="s">
        <v>2836</v>
      </c>
      <c r="D559" t="str">
        <f t="shared" si="24"/>
        <v>47.210</v>
      </c>
      <c r="E559">
        <f t="shared" si="23"/>
        <v>1</v>
      </c>
    </row>
    <row r="560" spans="1:5" ht="38.25" x14ac:dyDescent="0.25">
      <c r="A560" s="17" t="s">
        <v>1254</v>
      </c>
      <c r="B560" s="18" t="s">
        <v>1255</v>
      </c>
      <c r="C560" s="22" t="s">
        <v>2836</v>
      </c>
      <c r="D560" t="str">
        <f t="shared" si="24"/>
        <v>47.221</v>
      </c>
      <c r="E560">
        <f t="shared" si="23"/>
        <v>1</v>
      </c>
    </row>
    <row r="561" spans="1:5" ht="25.5" x14ac:dyDescent="0.25">
      <c r="A561" s="17" t="s">
        <v>1257</v>
      </c>
      <c r="B561" s="18" t="s">
        <v>1258</v>
      </c>
      <c r="C561" s="22" t="s">
        <v>2836</v>
      </c>
      <c r="D561" t="str">
        <f t="shared" si="24"/>
        <v>47.222</v>
      </c>
      <c r="E561">
        <f t="shared" si="23"/>
        <v>1</v>
      </c>
    </row>
    <row r="562" spans="1:5" ht="25.5" x14ac:dyDescent="0.25">
      <c r="A562" s="17" t="s">
        <v>1260</v>
      </c>
      <c r="B562" s="18" t="s">
        <v>1261</v>
      </c>
      <c r="C562" s="22" t="s">
        <v>2836</v>
      </c>
      <c r="D562" t="str">
        <f t="shared" si="24"/>
        <v>47.230</v>
      </c>
      <c r="E562">
        <f t="shared" si="23"/>
        <v>1</v>
      </c>
    </row>
    <row r="563" spans="1:5" ht="25.5" x14ac:dyDescent="0.25">
      <c r="A563" s="17" t="s">
        <v>1263</v>
      </c>
      <c r="B563" s="18" t="s">
        <v>1264</v>
      </c>
      <c r="C563" s="22" t="s">
        <v>2836</v>
      </c>
      <c r="D563" t="str">
        <f t="shared" si="24"/>
        <v>47.241</v>
      </c>
      <c r="E563">
        <f t="shared" si="23"/>
        <v>1</v>
      </c>
    </row>
    <row r="564" spans="1:5" ht="25.5" x14ac:dyDescent="0.25">
      <c r="A564" s="17" t="s">
        <v>1266</v>
      </c>
      <c r="B564" s="18" t="s">
        <v>1267</v>
      </c>
      <c r="C564" s="22" t="s">
        <v>2836</v>
      </c>
      <c r="D564" t="str">
        <f t="shared" si="24"/>
        <v>47.242</v>
      </c>
      <c r="E564">
        <f t="shared" si="23"/>
        <v>1</v>
      </c>
    </row>
    <row r="565" spans="1:5" ht="25.5" x14ac:dyDescent="0.25">
      <c r="A565" s="17" t="s">
        <v>1269</v>
      </c>
      <c r="B565" s="18" t="s">
        <v>1270</v>
      </c>
      <c r="C565" s="22" t="s">
        <v>2836</v>
      </c>
      <c r="D565" t="str">
        <f t="shared" si="24"/>
        <v>47.251</v>
      </c>
      <c r="E565">
        <f t="shared" si="23"/>
        <v>1</v>
      </c>
    </row>
    <row r="566" spans="1:5" ht="25.5" x14ac:dyDescent="0.25">
      <c r="A566" s="17" t="s">
        <v>1272</v>
      </c>
      <c r="B566" s="18" t="s">
        <v>1273</v>
      </c>
      <c r="C566" s="22" t="s">
        <v>2836</v>
      </c>
      <c r="D566" t="str">
        <f t="shared" si="24"/>
        <v>47.252</v>
      </c>
      <c r="E566">
        <f t="shared" si="23"/>
        <v>1</v>
      </c>
    </row>
    <row r="567" spans="1:5" ht="25.5" x14ac:dyDescent="0.25">
      <c r="A567" s="17" t="s">
        <v>1275</v>
      </c>
      <c r="B567" s="18" t="s">
        <v>1276</v>
      </c>
      <c r="C567" s="22" t="s">
        <v>2836</v>
      </c>
      <c r="D567" t="str">
        <f t="shared" ref="D567:D598" si="25">IF(ISBLANK(A567), 0, A567)</f>
        <v>47.260</v>
      </c>
      <c r="E567">
        <f t="shared" si="23"/>
        <v>1</v>
      </c>
    </row>
    <row r="568" spans="1:5" ht="25.5" x14ac:dyDescent="0.25">
      <c r="A568" s="17" t="s">
        <v>1278</v>
      </c>
      <c r="B568" s="18" t="s">
        <v>1279</v>
      </c>
      <c r="C568" s="22" t="s">
        <v>2836</v>
      </c>
      <c r="D568" t="str">
        <f t="shared" si="25"/>
        <v>47.291</v>
      </c>
      <c r="E568">
        <f t="shared" si="23"/>
        <v>1</v>
      </c>
    </row>
    <row r="569" spans="1:5" ht="25.5" x14ac:dyDescent="0.25">
      <c r="A569" s="17" t="s">
        <v>1282</v>
      </c>
      <c r="B569" s="18" t="s">
        <v>1283</v>
      </c>
      <c r="C569" s="22" t="s">
        <v>2836</v>
      </c>
      <c r="D569" t="str">
        <f t="shared" si="25"/>
        <v>47.299</v>
      </c>
      <c r="E569">
        <f t="shared" si="23"/>
        <v>1</v>
      </c>
    </row>
    <row r="570" spans="1:5" ht="25.5" x14ac:dyDescent="0.25">
      <c r="A570" s="17" t="s">
        <v>1286</v>
      </c>
      <c r="B570" s="18" t="s">
        <v>1287</v>
      </c>
      <c r="C570" s="22" t="s">
        <v>2836</v>
      </c>
      <c r="D570" t="str">
        <f t="shared" si="25"/>
        <v>47.300</v>
      </c>
      <c r="E570">
        <f t="shared" si="23"/>
        <v>1</v>
      </c>
    </row>
    <row r="571" spans="1:5" ht="25.5" x14ac:dyDescent="0.25">
      <c r="A571" s="17" t="s">
        <v>1289</v>
      </c>
      <c r="B571" s="18" t="s">
        <v>1290</v>
      </c>
      <c r="C571" s="22" t="s">
        <v>2836</v>
      </c>
      <c r="D571" t="str">
        <f t="shared" si="25"/>
        <v>47.410</v>
      </c>
      <c r="E571">
        <f t="shared" si="23"/>
        <v>1</v>
      </c>
    </row>
    <row r="572" spans="1:5" ht="25.5" x14ac:dyDescent="0.25">
      <c r="A572" s="17" t="s">
        <v>1293</v>
      </c>
      <c r="B572" s="18" t="s">
        <v>1294</v>
      </c>
      <c r="C572" s="22" t="s">
        <v>2836</v>
      </c>
      <c r="D572" t="str">
        <f t="shared" si="25"/>
        <v>47.420</v>
      </c>
      <c r="E572">
        <f t="shared" si="23"/>
        <v>1</v>
      </c>
    </row>
    <row r="573" spans="1:5" ht="25.5" x14ac:dyDescent="0.25">
      <c r="A573" s="17" t="s">
        <v>1295</v>
      </c>
      <c r="B573" s="18" t="s">
        <v>1296</v>
      </c>
      <c r="C573" s="22" t="s">
        <v>2836</v>
      </c>
      <c r="D573" t="str">
        <f t="shared" si="25"/>
        <v>47.430</v>
      </c>
      <c r="E573">
        <f t="shared" si="23"/>
        <v>1</v>
      </c>
    </row>
    <row r="574" spans="1:5" ht="25.5" x14ac:dyDescent="0.25">
      <c r="A574" s="17" t="s">
        <v>1297</v>
      </c>
      <c r="B574" s="18" t="s">
        <v>2925</v>
      </c>
      <c r="C574" s="22" t="s">
        <v>2836</v>
      </c>
      <c r="D574" t="str">
        <f t="shared" si="25"/>
        <v>47.511</v>
      </c>
      <c r="E574">
        <f t="shared" si="23"/>
        <v>1</v>
      </c>
    </row>
    <row r="575" spans="1:5" ht="25.5" x14ac:dyDescent="0.25">
      <c r="A575" s="17" t="s">
        <v>1300</v>
      </c>
      <c r="B575" s="18" t="s">
        <v>1301</v>
      </c>
      <c r="C575" s="22" t="s">
        <v>2836</v>
      </c>
      <c r="D575" t="str">
        <f t="shared" si="25"/>
        <v>47.512</v>
      </c>
      <c r="E575">
        <f t="shared" si="23"/>
        <v>1</v>
      </c>
    </row>
    <row r="576" spans="1:5" ht="25.5" x14ac:dyDescent="0.25">
      <c r="A576" s="17" t="s">
        <v>1303</v>
      </c>
      <c r="B576" s="18" t="s">
        <v>1304</v>
      </c>
      <c r="C576" s="22" t="s">
        <v>2836</v>
      </c>
      <c r="D576" t="str">
        <f t="shared" si="25"/>
        <v>47.513</v>
      </c>
      <c r="E576">
        <f t="shared" si="23"/>
        <v>1</v>
      </c>
    </row>
    <row r="577" spans="1:5" ht="25.5" x14ac:dyDescent="0.25">
      <c r="A577" s="17" t="s">
        <v>1306</v>
      </c>
      <c r="B577" s="18" t="s">
        <v>1307</v>
      </c>
      <c r="C577" s="22" t="s">
        <v>2836</v>
      </c>
      <c r="D577" t="str">
        <f t="shared" si="25"/>
        <v>47.519</v>
      </c>
      <c r="E577">
        <f t="shared" si="23"/>
        <v>1</v>
      </c>
    </row>
    <row r="578" spans="1:5" ht="25.5" x14ac:dyDescent="0.25">
      <c r="A578" s="17" t="s">
        <v>1309</v>
      </c>
      <c r="B578" s="18" t="s">
        <v>1310</v>
      </c>
      <c r="C578" s="22" t="s">
        <v>2836</v>
      </c>
      <c r="D578" t="str">
        <f t="shared" si="25"/>
        <v>47.521</v>
      </c>
      <c r="E578">
        <f t="shared" si="23"/>
        <v>1</v>
      </c>
    </row>
    <row r="579" spans="1:5" ht="38.25" x14ac:dyDescent="0.25">
      <c r="A579" s="17" t="s">
        <v>1312</v>
      </c>
      <c r="B579" s="18" t="s">
        <v>1313</v>
      </c>
      <c r="C579" s="22" t="s">
        <v>2836</v>
      </c>
      <c r="D579" t="str">
        <f t="shared" si="25"/>
        <v>47.522</v>
      </c>
      <c r="E579">
        <f t="shared" si="23"/>
        <v>1</v>
      </c>
    </row>
    <row r="580" spans="1:5" ht="25.5" x14ac:dyDescent="0.25">
      <c r="A580" s="17" t="s">
        <v>1315</v>
      </c>
      <c r="B580" s="18" t="s">
        <v>2926</v>
      </c>
      <c r="C580" s="22" t="s">
        <v>2836</v>
      </c>
      <c r="D580" t="str">
        <f t="shared" si="25"/>
        <v>47.523</v>
      </c>
      <c r="E580">
        <f t="shared" si="23"/>
        <v>1</v>
      </c>
    </row>
    <row r="581" spans="1:5" ht="25.5" x14ac:dyDescent="0.25">
      <c r="A581" s="17" t="s">
        <v>1318</v>
      </c>
      <c r="B581" s="18" t="s">
        <v>1319</v>
      </c>
      <c r="C581" s="22" t="s">
        <v>2836</v>
      </c>
      <c r="D581" t="str">
        <f t="shared" si="25"/>
        <v>47.524</v>
      </c>
      <c r="E581">
        <f t="shared" si="23"/>
        <v>1</v>
      </c>
    </row>
    <row r="582" spans="1:5" ht="25.5" x14ac:dyDescent="0.25">
      <c r="A582" s="17" t="s">
        <v>1321</v>
      </c>
      <c r="B582" s="18" t="s">
        <v>2927</v>
      </c>
      <c r="C582" s="22" t="s">
        <v>2836</v>
      </c>
      <c r="D582" t="str">
        <f t="shared" si="25"/>
        <v>47.525</v>
      </c>
      <c r="E582">
        <f t="shared" si="23"/>
        <v>1</v>
      </c>
    </row>
    <row r="583" spans="1:5" ht="25.5" x14ac:dyDescent="0.25">
      <c r="A583" s="17" t="s">
        <v>1324</v>
      </c>
      <c r="B583" s="18" t="s">
        <v>1325</v>
      </c>
      <c r="C583" s="22" t="s">
        <v>2836</v>
      </c>
      <c r="D583" t="str">
        <f t="shared" si="25"/>
        <v>47.526</v>
      </c>
      <c r="E583">
        <f t="shared" si="23"/>
        <v>1</v>
      </c>
    </row>
    <row r="584" spans="1:5" ht="25.5" x14ac:dyDescent="0.25">
      <c r="A584" s="17" t="s">
        <v>1327</v>
      </c>
      <c r="B584" s="18" t="s">
        <v>1328</v>
      </c>
      <c r="C584" s="22" t="s">
        <v>2836</v>
      </c>
      <c r="D584" t="str">
        <f t="shared" si="25"/>
        <v>47.527</v>
      </c>
      <c r="E584">
        <f t="shared" si="23"/>
        <v>1</v>
      </c>
    </row>
    <row r="585" spans="1:5" ht="25.5" x14ac:dyDescent="0.25">
      <c r="A585" s="17" t="s">
        <v>1330</v>
      </c>
      <c r="B585" s="18" t="s">
        <v>1331</v>
      </c>
      <c r="C585" s="22" t="s">
        <v>2836</v>
      </c>
      <c r="D585" t="str">
        <f t="shared" si="25"/>
        <v>47.529</v>
      </c>
      <c r="E585">
        <f t="shared" si="23"/>
        <v>1</v>
      </c>
    </row>
    <row r="586" spans="1:5" ht="38.25" x14ac:dyDescent="0.25">
      <c r="A586" s="17" t="s">
        <v>1333</v>
      </c>
      <c r="B586" s="18" t="s">
        <v>1334</v>
      </c>
      <c r="C586" s="22" t="s">
        <v>2836</v>
      </c>
      <c r="D586" t="str">
        <f t="shared" si="25"/>
        <v>47.530</v>
      </c>
      <c r="E586">
        <f t="shared" si="23"/>
        <v>1</v>
      </c>
    </row>
    <row r="587" spans="1:5" ht="25.5" x14ac:dyDescent="0.25">
      <c r="A587" s="17" t="s">
        <v>1336</v>
      </c>
      <c r="B587" s="18" t="s">
        <v>1337</v>
      </c>
      <c r="C587" s="22" t="s">
        <v>2836</v>
      </c>
      <c r="D587" t="str">
        <f t="shared" si="25"/>
        <v>47.540</v>
      </c>
      <c r="E587">
        <f t="shared" si="23"/>
        <v>1</v>
      </c>
    </row>
    <row r="588" spans="1:5" ht="25.5" x14ac:dyDescent="0.25">
      <c r="A588" s="17" t="s">
        <v>1339</v>
      </c>
      <c r="B588" s="18" t="s">
        <v>1340</v>
      </c>
      <c r="C588" s="22" t="s">
        <v>2836</v>
      </c>
      <c r="D588" t="str">
        <f t="shared" si="25"/>
        <v>47.591</v>
      </c>
      <c r="E588">
        <f t="shared" ref="E588:E651" si="26">IF((C588=$F$39), 0, 1)</f>
        <v>1</v>
      </c>
    </row>
    <row r="589" spans="1:5" ht="25.5" x14ac:dyDescent="0.25">
      <c r="A589" s="17" t="s">
        <v>1343</v>
      </c>
      <c r="B589" s="18" t="s">
        <v>1344</v>
      </c>
      <c r="C589" s="22" t="s">
        <v>2836</v>
      </c>
      <c r="D589" t="str">
        <f t="shared" si="25"/>
        <v>47.592</v>
      </c>
      <c r="E589">
        <f t="shared" si="26"/>
        <v>1</v>
      </c>
    </row>
    <row r="590" spans="1:5" ht="38.25" x14ac:dyDescent="0.25">
      <c r="A590" s="17" t="s">
        <v>1347</v>
      </c>
      <c r="B590" s="18" t="s">
        <v>2928</v>
      </c>
      <c r="C590" s="22" t="s">
        <v>2836</v>
      </c>
      <c r="D590" t="str">
        <f t="shared" si="25"/>
        <v>47.593</v>
      </c>
      <c r="E590">
        <f t="shared" si="26"/>
        <v>1</v>
      </c>
    </row>
    <row r="591" spans="1:5" ht="25.5" x14ac:dyDescent="0.25">
      <c r="A591" s="17" t="s">
        <v>1351</v>
      </c>
      <c r="B591" s="18" t="s">
        <v>1352</v>
      </c>
      <c r="C591" s="22" t="s">
        <v>2836</v>
      </c>
      <c r="D591" t="str">
        <f t="shared" si="25"/>
        <v>47.594</v>
      </c>
      <c r="E591">
        <f t="shared" si="26"/>
        <v>1</v>
      </c>
    </row>
    <row r="592" spans="1:5" ht="25.5" x14ac:dyDescent="0.25">
      <c r="A592" s="17" t="s">
        <v>1355</v>
      </c>
      <c r="B592" s="18" t="s">
        <v>2929</v>
      </c>
      <c r="C592" s="22" t="s">
        <v>2836</v>
      </c>
      <c r="D592" t="str">
        <f t="shared" si="25"/>
        <v>47.599</v>
      </c>
      <c r="E592">
        <f t="shared" si="26"/>
        <v>1</v>
      </c>
    </row>
    <row r="593" spans="1:5" ht="25.5" x14ac:dyDescent="0.25">
      <c r="A593" s="17" t="s">
        <v>1359</v>
      </c>
      <c r="B593" s="18" t="s">
        <v>1360</v>
      </c>
      <c r="C593" s="22" t="s">
        <v>2836</v>
      </c>
      <c r="D593" t="str">
        <f t="shared" si="25"/>
        <v>47.610</v>
      </c>
      <c r="E593">
        <f t="shared" si="26"/>
        <v>1</v>
      </c>
    </row>
    <row r="594" spans="1:5" ht="25.5" x14ac:dyDescent="0.25">
      <c r="A594" s="17" t="s">
        <v>1362</v>
      </c>
      <c r="B594" s="18" t="s">
        <v>1363</v>
      </c>
      <c r="C594" s="22" t="s">
        <v>2836</v>
      </c>
      <c r="D594" t="str">
        <f t="shared" si="25"/>
        <v>47.620</v>
      </c>
      <c r="E594">
        <f t="shared" si="26"/>
        <v>1</v>
      </c>
    </row>
    <row r="595" spans="1:5" ht="25.5" x14ac:dyDescent="0.25">
      <c r="A595" s="17" t="s">
        <v>1368</v>
      </c>
      <c r="B595" s="18" t="s">
        <v>1369</v>
      </c>
      <c r="C595" s="22" t="s">
        <v>2836</v>
      </c>
      <c r="D595" t="str">
        <f t="shared" si="25"/>
        <v>47.630</v>
      </c>
      <c r="E595">
        <f t="shared" si="26"/>
        <v>1</v>
      </c>
    </row>
    <row r="596" spans="1:5" ht="25.5" x14ac:dyDescent="0.25">
      <c r="A596" s="17" t="s">
        <v>1370</v>
      </c>
      <c r="B596" s="18" t="s">
        <v>1371</v>
      </c>
      <c r="C596" s="22" t="s">
        <v>2836</v>
      </c>
      <c r="D596" t="str">
        <f t="shared" si="25"/>
        <v>47.640</v>
      </c>
      <c r="E596">
        <f t="shared" si="26"/>
        <v>1</v>
      </c>
    </row>
    <row r="597" spans="1:5" ht="25.5" x14ac:dyDescent="0.25">
      <c r="A597" s="17" t="s">
        <v>1374</v>
      </c>
      <c r="B597" s="18" t="s">
        <v>1375</v>
      </c>
      <c r="C597" s="22" t="s">
        <v>2836</v>
      </c>
      <c r="D597" t="str">
        <f t="shared" si="25"/>
        <v>47.650</v>
      </c>
      <c r="E597">
        <f t="shared" si="26"/>
        <v>1</v>
      </c>
    </row>
    <row r="598" spans="1:5" ht="25.5" x14ac:dyDescent="0.25">
      <c r="A598" s="17" t="s">
        <v>1377</v>
      </c>
      <c r="B598" s="18" t="s">
        <v>1378</v>
      </c>
      <c r="C598" s="22" t="s">
        <v>2836</v>
      </c>
      <c r="D598" t="str">
        <f t="shared" si="25"/>
        <v>47.711</v>
      </c>
      <c r="E598">
        <f t="shared" si="26"/>
        <v>1</v>
      </c>
    </row>
    <row r="599" spans="1:5" ht="25.5" x14ac:dyDescent="0.25">
      <c r="A599" s="17" t="s">
        <v>1380</v>
      </c>
      <c r="B599" s="18" t="s">
        <v>1381</v>
      </c>
      <c r="C599" s="22" t="s">
        <v>2836</v>
      </c>
      <c r="D599" t="str">
        <f t="shared" ref="D599:D630" si="27">IF(ISBLANK(A599), 0, A599)</f>
        <v>47.712</v>
      </c>
      <c r="E599">
        <f t="shared" si="26"/>
        <v>1</v>
      </c>
    </row>
    <row r="600" spans="1:5" ht="25.5" x14ac:dyDescent="0.25">
      <c r="A600" s="17" t="s">
        <v>1383</v>
      </c>
      <c r="B600" s="18" t="s">
        <v>1384</v>
      </c>
      <c r="C600" s="22" t="s">
        <v>2836</v>
      </c>
      <c r="D600" t="str">
        <f t="shared" si="27"/>
        <v>47.713</v>
      </c>
      <c r="E600">
        <f t="shared" si="26"/>
        <v>1</v>
      </c>
    </row>
    <row r="601" spans="1:5" ht="38.25" x14ac:dyDescent="0.25">
      <c r="A601" s="17" t="s">
        <v>1386</v>
      </c>
      <c r="B601" s="18" t="s">
        <v>1387</v>
      </c>
      <c r="C601" s="22" t="s">
        <v>2836</v>
      </c>
      <c r="D601" t="str">
        <f t="shared" si="27"/>
        <v>47.714</v>
      </c>
      <c r="E601">
        <f t="shared" si="26"/>
        <v>1</v>
      </c>
    </row>
    <row r="602" spans="1:5" ht="25.5" x14ac:dyDescent="0.25">
      <c r="A602" s="17" t="s">
        <v>1389</v>
      </c>
      <c r="B602" s="18" t="s">
        <v>1390</v>
      </c>
      <c r="C602" s="22" t="s">
        <v>2836</v>
      </c>
      <c r="D602" t="str">
        <f t="shared" si="27"/>
        <v>47.715</v>
      </c>
      <c r="E602">
        <f t="shared" si="26"/>
        <v>1</v>
      </c>
    </row>
    <row r="603" spans="1:5" ht="51" x14ac:dyDescent="0.25">
      <c r="A603" s="17" t="s">
        <v>1392</v>
      </c>
      <c r="B603" s="18" t="s">
        <v>1393</v>
      </c>
      <c r="C603" s="22" t="s">
        <v>2836</v>
      </c>
      <c r="D603" t="str">
        <f t="shared" si="27"/>
        <v>47.716</v>
      </c>
      <c r="E603">
        <f t="shared" si="26"/>
        <v>1</v>
      </c>
    </row>
    <row r="604" spans="1:5" ht="25.5" x14ac:dyDescent="0.25">
      <c r="A604" s="17" t="s">
        <v>1395</v>
      </c>
      <c r="B604" s="18" t="s">
        <v>1396</v>
      </c>
      <c r="C604" s="22" t="s">
        <v>2836</v>
      </c>
      <c r="D604" t="str">
        <f t="shared" si="27"/>
        <v>47.721</v>
      </c>
      <c r="E604">
        <f t="shared" si="26"/>
        <v>1</v>
      </c>
    </row>
    <row r="605" spans="1:5" ht="25.5" x14ac:dyDescent="0.25">
      <c r="A605" s="17" t="s">
        <v>1398</v>
      </c>
      <c r="B605" s="18" t="s">
        <v>1399</v>
      </c>
      <c r="C605" s="22" t="s">
        <v>2836</v>
      </c>
      <c r="D605" t="str">
        <f t="shared" si="27"/>
        <v>47.722</v>
      </c>
      <c r="E605">
        <f t="shared" si="26"/>
        <v>1</v>
      </c>
    </row>
    <row r="606" spans="1:5" ht="25.5" x14ac:dyDescent="0.25">
      <c r="A606" s="17" t="s">
        <v>1401</v>
      </c>
      <c r="B606" s="18" t="s">
        <v>1402</v>
      </c>
      <c r="C606" s="22" t="s">
        <v>2836</v>
      </c>
      <c r="D606" t="str">
        <f t="shared" si="27"/>
        <v>47.730</v>
      </c>
      <c r="E606">
        <f t="shared" si="26"/>
        <v>1</v>
      </c>
    </row>
    <row r="607" spans="1:5" ht="25.5" x14ac:dyDescent="0.25">
      <c r="A607" s="17" t="s">
        <v>1404</v>
      </c>
      <c r="B607" s="18" t="s">
        <v>1405</v>
      </c>
      <c r="C607" s="22" t="s">
        <v>2930</v>
      </c>
      <c r="D607" t="str">
        <f t="shared" si="27"/>
        <v>47.740</v>
      </c>
      <c r="E607">
        <f t="shared" si="26"/>
        <v>1</v>
      </c>
    </row>
    <row r="608" spans="1:5" ht="25.5" x14ac:dyDescent="0.25">
      <c r="A608" s="17" t="s">
        <v>1408</v>
      </c>
      <c r="B608" s="18" t="s">
        <v>1409</v>
      </c>
      <c r="C608" s="22" t="s">
        <v>2836</v>
      </c>
      <c r="D608" t="str">
        <f t="shared" si="27"/>
        <v>47.750</v>
      </c>
      <c r="E608">
        <f t="shared" si="26"/>
        <v>1</v>
      </c>
    </row>
    <row r="609" spans="1:5" ht="25.5" x14ac:dyDescent="0.25">
      <c r="A609" s="17" t="s">
        <v>1411</v>
      </c>
      <c r="B609" s="18" t="s">
        <v>1412</v>
      </c>
      <c r="C609" s="22" t="s">
        <v>2836</v>
      </c>
      <c r="D609" t="str">
        <f t="shared" si="27"/>
        <v>47.761</v>
      </c>
      <c r="E609">
        <f t="shared" si="26"/>
        <v>1</v>
      </c>
    </row>
    <row r="610" spans="1:5" ht="38.25" x14ac:dyDescent="0.25">
      <c r="A610" s="17" t="s">
        <v>1414</v>
      </c>
      <c r="B610" s="18" t="s">
        <v>1415</v>
      </c>
      <c r="C610" s="22" t="s">
        <v>2836</v>
      </c>
      <c r="D610" t="str">
        <f t="shared" si="27"/>
        <v>47.762</v>
      </c>
      <c r="E610">
        <f t="shared" si="26"/>
        <v>1</v>
      </c>
    </row>
    <row r="611" spans="1:5" ht="25.5" x14ac:dyDescent="0.25">
      <c r="A611" s="17" t="s">
        <v>1417</v>
      </c>
      <c r="B611" s="18" t="s">
        <v>1418</v>
      </c>
      <c r="C611" s="22" t="s">
        <v>2836</v>
      </c>
      <c r="D611" t="str">
        <f t="shared" si="27"/>
        <v>47.770</v>
      </c>
      <c r="E611">
        <f t="shared" si="26"/>
        <v>1</v>
      </c>
    </row>
    <row r="612" spans="1:5" ht="38.25" x14ac:dyDescent="0.25">
      <c r="A612" s="17" t="s">
        <v>1420</v>
      </c>
      <c r="B612" s="18" t="s">
        <v>1421</v>
      </c>
      <c r="C612" s="22" t="s">
        <v>2836</v>
      </c>
      <c r="D612" t="str">
        <f t="shared" si="27"/>
        <v>47.781</v>
      </c>
      <c r="E612">
        <f t="shared" si="26"/>
        <v>1</v>
      </c>
    </row>
    <row r="613" spans="1:5" ht="25.5" x14ac:dyDescent="0.25">
      <c r="A613" s="17" t="s">
        <v>1423</v>
      </c>
      <c r="B613" s="18" t="s">
        <v>1424</v>
      </c>
      <c r="C613" s="22" t="s">
        <v>2930</v>
      </c>
      <c r="D613" t="str">
        <f t="shared" si="27"/>
        <v>47.782</v>
      </c>
      <c r="E613">
        <f t="shared" si="26"/>
        <v>1</v>
      </c>
    </row>
    <row r="614" spans="1:5" ht="25.5" x14ac:dyDescent="0.25">
      <c r="A614" s="17" t="s">
        <v>1428</v>
      </c>
      <c r="B614" s="18" t="s">
        <v>1429</v>
      </c>
      <c r="C614" s="22" t="s">
        <v>2836</v>
      </c>
      <c r="D614" t="str">
        <f t="shared" si="27"/>
        <v>47.783</v>
      </c>
      <c r="E614">
        <f t="shared" si="26"/>
        <v>1</v>
      </c>
    </row>
    <row r="615" spans="1:5" ht="25.5" x14ac:dyDescent="0.25">
      <c r="A615" s="17" t="s">
        <v>1432</v>
      </c>
      <c r="B615" s="18" t="s">
        <v>1433</v>
      </c>
      <c r="C615" s="22" t="s">
        <v>2836</v>
      </c>
      <c r="D615" t="str">
        <f t="shared" si="27"/>
        <v>47.784</v>
      </c>
      <c r="E615">
        <f t="shared" si="26"/>
        <v>1</v>
      </c>
    </row>
    <row r="616" spans="1:5" ht="25.5" x14ac:dyDescent="0.25">
      <c r="A616" s="17" t="s">
        <v>1435</v>
      </c>
      <c r="B616" s="18" t="s">
        <v>1436</v>
      </c>
      <c r="C616" s="22" t="s">
        <v>2836</v>
      </c>
      <c r="D616" t="str">
        <f t="shared" si="27"/>
        <v>47.785</v>
      </c>
      <c r="E616">
        <f t="shared" si="26"/>
        <v>1</v>
      </c>
    </row>
    <row r="617" spans="1:5" ht="25.5" x14ac:dyDescent="0.25">
      <c r="A617" s="17" t="s">
        <v>1439</v>
      </c>
      <c r="B617" s="18" t="s">
        <v>1440</v>
      </c>
      <c r="C617" s="22" t="s">
        <v>2836</v>
      </c>
      <c r="D617" t="str">
        <f t="shared" si="27"/>
        <v>47.786</v>
      </c>
      <c r="E617">
        <f t="shared" si="26"/>
        <v>1</v>
      </c>
    </row>
    <row r="618" spans="1:5" ht="25.5" x14ac:dyDescent="0.25">
      <c r="A618" s="17" t="s">
        <v>1442</v>
      </c>
      <c r="B618" s="18" t="s">
        <v>1443</v>
      </c>
      <c r="C618" s="22" t="s">
        <v>2836</v>
      </c>
      <c r="D618" t="str">
        <f t="shared" si="27"/>
        <v>47.787</v>
      </c>
      <c r="E618">
        <f t="shared" si="26"/>
        <v>1</v>
      </c>
    </row>
    <row r="619" spans="1:5" ht="25.5" x14ac:dyDescent="0.25">
      <c r="A619" s="17" t="s">
        <v>1444</v>
      </c>
      <c r="B619" s="18" t="s">
        <v>1445</v>
      </c>
      <c r="C619" s="22" t="s">
        <v>2836</v>
      </c>
      <c r="D619" t="str">
        <f t="shared" si="27"/>
        <v>47.788</v>
      </c>
      <c r="E619">
        <f t="shared" si="26"/>
        <v>1</v>
      </c>
    </row>
    <row r="620" spans="1:5" ht="25.5" x14ac:dyDescent="0.25">
      <c r="A620" s="17" t="s">
        <v>1448</v>
      </c>
      <c r="B620" s="18" t="s">
        <v>1449</v>
      </c>
      <c r="C620" s="22" t="s">
        <v>2836</v>
      </c>
      <c r="D620" t="str">
        <f t="shared" si="27"/>
        <v>47.789</v>
      </c>
      <c r="E620">
        <f t="shared" si="26"/>
        <v>1</v>
      </c>
    </row>
    <row r="621" spans="1:5" x14ac:dyDescent="0.25">
      <c r="A621" s="17" t="s">
        <v>1451</v>
      </c>
      <c r="B621" s="18" t="s">
        <v>1452</v>
      </c>
      <c r="C621" s="22" t="s">
        <v>2836</v>
      </c>
      <c r="D621" t="str">
        <f t="shared" si="27"/>
        <v>47.791</v>
      </c>
      <c r="E621">
        <f t="shared" si="26"/>
        <v>1</v>
      </c>
    </row>
    <row r="622" spans="1:5" ht="25.5" x14ac:dyDescent="0.25">
      <c r="A622" s="17" t="s">
        <v>1454</v>
      </c>
      <c r="B622" s="18" t="s">
        <v>1455</v>
      </c>
      <c r="C622" s="22" t="s">
        <v>2836</v>
      </c>
      <c r="D622" t="str">
        <f t="shared" si="27"/>
        <v>47.792</v>
      </c>
      <c r="E622">
        <f t="shared" si="26"/>
        <v>1</v>
      </c>
    </row>
    <row r="623" spans="1:5" ht="25.5" x14ac:dyDescent="0.25">
      <c r="A623" s="17" t="s">
        <v>1457</v>
      </c>
      <c r="B623" s="18" t="s">
        <v>1458</v>
      </c>
      <c r="C623" s="22" t="s">
        <v>2836</v>
      </c>
      <c r="D623" t="str">
        <f t="shared" si="27"/>
        <v>47.793</v>
      </c>
      <c r="E623">
        <f t="shared" si="26"/>
        <v>1</v>
      </c>
    </row>
    <row r="624" spans="1:5" ht="25.5" x14ac:dyDescent="0.25">
      <c r="A624" s="17" t="s">
        <v>1460</v>
      </c>
      <c r="B624" s="18" t="s">
        <v>1461</v>
      </c>
      <c r="C624" s="22" t="s">
        <v>2836</v>
      </c>
      <c r="D624" t="str">
        <f t="shared" si="27"/>
        <v>47.810</v>
      </c>
      <c r="E624">
        <f t="shared" si="26"/>
        <v>1</v>
      </c>
    </row>
    <row r="625" spans="1:5" ht="25.5" x14ac:dyDescent="0.25">
      <c r="A625" s="17" t="s">
        <v>985</v>
      </c>
      <c r="B625" s="18" t="s">
        <v>1462</v>
      </c>
      <c r="C625" s="22" t="s">
        <v>2836</v>
      </c>
      <c r="D625" t="str">
        <f t="shared" si="27"/>
        <v>47.820</v>
      </c>
      <c r="E625">
        <f t="shared" si="26"/>
        <v>1</v>
      </c>
    </row>
    <row r="626" spans="1:5" ht="25.5" x14ac:dyDescent="0.25">
      <c r="A626" s="17" t="s">
        <v>1463</v>
      </c>
      <c r="B626" s="18" t="s">
        <v>1464</v>
      </c>
      <c r="C626" s="22" t="s">
        <v>2836</v>
      </c>
      <c r="D626" t="str">
        <f t="shared" si="27"/>
        <v>47.890</v>
      </c>
      <c r="E626">
        <f t="shared" si="26"/>
        <v>1</v>
      </c>
    </row>
    <row r="627" spans="1:5" ht="25.5" x14ac:dyDescent="0.25">
      <c r="A627" s="17" t="s">
        <v>1235</v>
      </c>
      <c r="B627" s="18" t="s">
        <v>1465</v>
      </c>
      <c r="C627" s="22" t="s">
        <v>2836</v>
      </c>
      <c r="D627" t="str">
        <f t="shared" si="27"/>
        <v>47.910</v>
      </c>
      <c r="E627">
        <f t="shared" si="26"/>
        <v>1</v>
      </c>
    </row>
    <row r="628" spans="1:5" ht="25.5" x14ac:dyDescent="0.25">
      <c r="A628" s="17" t="s">
        <v>1468</v>
      </c>
      <c r="B628" s="18" t="s">
        <v>1469</v>
      </c>
      <c r="C628" s="22" t="s">
        <v>2836</v>
      </c>
      <c r="D628" t="str">
        <f t="shared" si="27"/>
        <v>47.990</v>
      </c>
      <c r="E628">
        <f t="shared" si="26"/>
        <v>1</v>
      </c>
    </row>
    <row r="629" spans="1:5" hidden="1" x14ac:dyDescent="0.25">
      <c r="A629" s="20" t="s">
        <v>2931</v>
      </c>
      <c r="B629" s="20" t="s">
        <v>2932</v>
      </c>
      <c r="C629" s="20"/>
      <c r="D629" t="str">
        <f t="shared" si="27"/>
        <v>H</v>
      </c>
      <c r="E629">
        <f t="shared" si="26"/>
        <v>1</v>
      </c>
    </row>
    <row r="630" spans="1:5" ht="25.5" hidden="1" x14ac:dyDescent="0.25">
      <c r="A630" s="17" t="s">
        <v>1470</v>
      </c>
      <c r="B630" s="21" t="s">
        <v>1471</v>
      </c>
      <c r="C630" s="19" t="s">
        <v>2821</v>
      </c>
      <c r="D630" t="str">
        <f t="shared" si="27"/>
        <v>49.100</v>
      </c>
      <c r="E630">
        <f t="shared" si="26"/>
        <v>1</v>
      </c>
    </row>
    <row r="631" spans="1:5" hidden="1" x14ac:dyDescent="0.25">
      <c r="A631" s="17" t="s">
        <v>1476</v>
      </c>
      <c r="B631" s="21" t="s">
        <v>2933</v>
      </c>
      <c r="C631" s="19" t="s">
        <v>2821</v>
      </c>
      <c r="D631" t="str">
        <f t="shared" ref="D631:D662" si="28">IF(ISBLANK(A631), 0, A631)</f>
        <v>49.200</v>
      </c>
      <c r="E631">
        <f t="shared" si="26"/>
        <v>1</v>
      </c>
    </row>
    <row r="632" spans="1:5" hidden="1" x14ac:dyDescent="0.25">
      <c r="A632" s="17" t="s">
        <v>1478</v>
      </c>
      <c r="B632" s="21" t="s">
        <v>1479</v>
      </c>
      <c r="C632" s="19" t="s">
        <v>2821</v>
      </c>
      <c r="D632" t="str">
        <f t="shared" si="28"/>
        <v>49.310</v>
      </c>
      <c r="E632">
        <f t="shared" si="26"/>
        <v>1</v>
      </c>
    </row>
    <row r="633" spans="1:5" hidden="1" x14ac:dyDescent="0.25">
      <c r="A633" s="17" t="s">
        <v>1483</v>
      </c>
      <c r="B633" s="21" t="s">
        <v>1484</v>
      </c>
      <c r="C633" s="19" t="s">
        <v>2821</v>
      </c>
      <c r="D633" t="str">
        <f t="shared" si="28"/>
        <v>49.320</v>
      </c>
      <c r="E633">
        <f t="shared" si="26"/>
        <v>1</v>
      </c>
    </row>
    <row r="634" spans="1:5" hidden="1" x14ac:dyDescent="0.25">
      <c r="A634" s="17" t="s">
        <v>1489</v>
      </c>
      <c r="B634" s="21" t="s">
        <v>1490</v>
      </c>
      <c r="C634" s="19" t="s">
        <v>2821</v>
      </c>
      <c r="D634" t="str">
        <f t="shared" si="28"/>
        <v>49.390</v>
      </c>
      <c r="E634">
        <f t="shared" si="26"/>
        <v>1</v>
      </c>
    </row>
    <row r="635" spans="1:5" ht="25.5" hidden="1" x14ac:dyDescent="0.25">
      <c r="A635" s="17" t="s">
        <v>1493</v>
      </c>
      <c r="B635" s="21" t="s">
        <v>1494</v>
      </c>
      <c r="C635" s="19" t="s">
        <v>2821</v>
      </c>
      <c r="D635" t="str">
        <f t="shared" si="28"/>
        <v>49.410</v>
      </c>
      <c r="E635">
        <f t="shared" si="26"/>
        <v>1</v>
      </c>
    </row>
    <row r="636" spans="1:5" hidden="1" x14ac:dyDescent="0.25">
      <c r="A636" s="17" t="s">
        <v>1500</v>
      </c>
      <c r="B636" s="21" t="s">
        <v>1501</v>
      </c>
      <c r="C636" s="19" t="s">
        <v>2821</v>
      </c>
      <c r="D636" t="str">
        <f t="shared" si="28"/>
        <v>49.420</v>
      </c>
      <c r="E636">
        <f t="shared" si="26"/>
        <v>1</v>
      </c>
    </row>
    <row r="637" spans="1:5" hidden="1" x14ac:dyDescent="0.25">
      <c r="A637" s="17" t="s">
        <v>1502</v>
      </c>
      <c r="B637" s="21" t="s">
        <v>2934</v>
      </c>
      <c r="C637" s="19" t="s">
        <v>2821</v>
      </c>
      <c r="D637" t="str">
        <f t="shared" si="28"/>
        <v>49.500</v>
      </c>
      <c r="E637">
        <f t="shared" si="26"/>
        <v>1</v>
      </c>
    </row>
    <row r="638" spans="1:5" hidden="1" x14ac:dyDescent="0.25">
      <c r="A638" s="17" t="s">
        <v>1504</v>
      </c>
      <c r="B638" s="21" t="s">
        <v>1505</v>
      </c>
      <c r="C638" s="19" t="s">
        <v>2821</v>
      </c>
      <c r="D638" t="str">
        <f t="shared" si="28"/>
        <v>50.100</v>
      </c>
      <c r="E638">
        <f t="shared" si="26"/>
        <v>1</v>
      </c>
    </row>
    <row r="639" spans="1:5" hidden="1" x14ac:dyDescent="0.25">
      <c r="A639" s="17" t="s">
        <v>1506</v>
      </c>
      <c r="B639" s="21" t="s">
        <v>1507</v>
      </c>
      <c r="C639" s="19" t="s">
        <v>2821</v>
      </c>
      <c r="D639" t="str">
        <f t="shared" si="28"/>
        <v>50.200</v>
      </c>
      <c r="E639">
        <f t="shared" si="26"/>
        <v>1</v>
      </c>
    </row>
    <row r="640" spans="1:5" hidden="1" x14ac:dyDescent="0.25">
      <c r="A640" s="17" t="s">
        <v>1508</v>
      </c>
      <c r="B640" s="21" t="s">
        <v>1509</v>
      </c>
      <c r="C640" s="19" t="s">
        <v>2821</v>
      </c>
      <c r="D640" t="str">
        <f t="shared" si="28"/>
        <v>50.300</v>
      </c>
      <c r="E640">
        <f t="shared" si="26"/>
        <v>1</v>
      </c>
    </row>
    <row r="641" spans="1:5" hidden="1" x14ac:dyDescent="0.25">
      <c r="A641" s="17" t="s">
        <v>1510</v>
      </c>
      <c r="B641" s="21" t="s">
        <v>1511</v>
      </c>
      <c r="C641" s="19" t="s">
        <v>2821</v>
      </c>
      <c r="D641" t="str">
        <f t="shared" si="28"/>
        <v>50.400</v>
      </c>
      <c r="E641">
        <f t="shared" si="26"/>
        <v>1</v>
      </c>
    </row>
    <row r="642" spans="1:5" hidden="1" x14ac:dyDescent="0.25">
      <c r="A642" s="17" t="s">
        <v>1512</v>
      </c>
      <c r="B642" s="21" t="s">
        <v>1513</v>
      </c>
      <c r="C642" s="19" t="s">
        <v>2821</v>
      </c>
      <c r="D642" t="str">
        <f t="shared" si="28"/>
        <v>51.100</v>
      </c>
      <c r="E642">
        <f t="shared" si="26"/>
        <v>1</v>
      </c>
    </row>
    <row r="643" spans="1:5" hidden="1" x14ac:dyDescent="0.25">
      <c r="A643" s="17" t="s">
        <v>1514</v>
      </c>
      <c r="B643" s="21" t="s">
        <v>1515</v>
      </c>
      <c r="C643" s="19" t="s">
        <v>2821</v>
      </c>
      <c r="D643" t="str">
        <f t="shared" si="28"/>
        <v>51.210</v>
      </c>
      <c r="E643">
        <f t="shared" si="26"/>
        <v>1</v>
      </c>
    </row>
    <row r="644" spans="1:5" hidden="1" x14ac:dyDescent="0.25">
      <c r="A644" s="17" t="s">
        <v>1516</v>
      </c>
      <c r="B644" s="21" t="s">
        <v>1517</v>
      </c>
      <c r="C644" s="19" t="s">
        <v>2821</v>
      </c>
      <c r="D644" t="str">
        <f t="shared" si="28"/>
        <v>51.220</v>
      </c>
      <c r="E644">
        <f t="shared" si="26"/>
        <v>1</v>
      </c>
    </row>
    <row r="645" spans="1:5" hidden="1" x14ac:dyDescent="0.25">
      <c r="A645" s="72" t="s">
        <v>1518</v>
      </c>
      <c r="B645" s="78" t="s">
        <v>1519</v>
      </c>
      <c r="C645" s="79" t="s">
        <v>2821</v>
      </c>
      <c r="D645" t="str">
        <f t="shared" si="28"/>
        <v>52.100</v>
      </c>
      <c r="E645">
        <f t="shared" si="26"/>
        <v>1</v>
      </c>
    </row>
    <row r="646" spans="1:5" x14ac:dyDescent="0.25">
      <c r="A646" s="17" t="s">
        <v>1525</v>
      </c>
      <c r="B646" s="18" t="s">
        <v>1526</v>
      </c>
      <c r="C646" s="22" t="s">
        <v>2836</v>
      </c>
      <c r="D646" t="str">
        <f t="shared" si="28"/>
        <v>52.210</v>
      </c>
      <c r="E646">
        <f t="shared" si="26"/>
        <v>1</v>
      </c>
    </row>
    <row r="647" spans="1:5" hidden="1" x14ac:dyDescent="0.25">
      <c r="A647" s="17" t="s">
        <v>1527</v>
      </c>
      <c r="B647" s="21" t="s">
        <v>1528</v>
      </c>
      <c r="C647" s="19" t="s">
        <v>2821</v>
      </c>
      <c r="D647" t="str">
        <f t="shared" si="28"/>
        <v>52.220</v>
      </c>
      <c r="E647">
        <f t="shared" si="26"/>
        <v>1</v>
      </c>
    </row>
    <row r="648" spans="1:5" hidden="1" x14ac:dyDescent="0.25">
      <c r="A648" s="17" t="s">
        <v>1529</v>
      </c>
      <c r="B648" s="21" t="s">
        <v>1530</v>
      </c>
      <c r="C648" s="19" t="s">
        <v>2821</v>
      </c>
      <c r="D648" t="str">
        <f t="shared" si="28"/>
        <v>52.230</v>
      </c>
      <c r="E648">
        <f t="shared" si="26"/>
        <v>1</v>
      </c>
    </row>
    <row r="649" spans="1:5" hidden="1" x14ac:dyDescent="0.25">
      <c r="A649" s="17" t="s">
        <v>1496</v>
      </c>
      <c r="B649" s="21" t="s">
        <v>1531</v>
      </c>
      <c r="C649" s="19" t="s">
        <v>2821</v>
      </c>
      <c r="D649" t="str">
        <f t="shared" si="28"/>
        <v>52.241</v>
      </c>
      <c r="E649">
        <f t="shared" si="26"/>
        <v>1</v>
      </c>
    </row>
    <row r="650" spans="1:5" hidden="1" x14ac:dyDescent="0.25">
      <c r="A650" s="17" t="s">
        <v>1498</v>
      </c>
      <c r="B650" s="21" t="s">
        <v>1532</v>
      </c>
      <c r="C650" s="19" t="s">
        <v>2821</v>
      </c>
      <c r="D650" t="str">
        <f t="shared" si="28"/>
        <v>52.249</v>
      </c>
      <c r="E650">
        <f t="shared" si="26"/>
        <v>1</v>
      </c>
    </row>
    <row r="651" spans="1:5" hidden="1" x14ac:dyDescent="0.25">
      <c r="A651" s="17" t="s">
        <v>1533</v>
      </c>
      <c r="B651" s="21" t="s">
        <v>1534</v>
      </c>
      <c r="C651" s="19" t="s">
        <v>2821</v>
      </c>
      <c r="D651" t="str">
        <f t="shared" si="28"/>
        <v>52.290</v>
      </c>
      <c r="E651">
        <f t="shared" si="26"/>
        <v>1</v>
      </c>
    </row>
    <row r="652" spans="1:5" ht="25.5" hidden="1" x14ac:dyDescent="0.25">
      <c r="A652" s="17" t="s">
        <v>1541</v>
      </c>
      <c r="B652" s="21" t="s">
        <v>1542</v>
      </c>
      <c r="C652" s="19" t="s">
        <v>2821</v>
      </c>
      <c r="D652" t="str">
        <f t="shared" si="28"/>
        <v>53.100</v>
      </c>
      <c r="E652">
        <f t="shared" ref="E652:E715" si="29">IF((C652=$F$39), 0, 1)</f>
        <v>1</v>
      </c>
    </row>
    <row r="653" spans="1:5" hidden="1" x14ac:dyDescent="0.25">
      <c r="A653" s="17" t="s">
        <v>1543</v>
      </c>
      <c r="B653" s="21" t="s">
        <v>1544</v>
      </c>
      <c r="C653" s="19" t="s">
        <v>2821</v>
      </c>
      <c r="D653" t="str">
        <f t="shared" si="28"/>
        <v>53.200</v>
      </c>
      <c r="E653">
        <f t="shared" si="29"/>
        <v>1</v>
      </c>
    </row>
    <row r="654" spans="1:5" hidden="1" x14ac:dyDescent="0.25">
      <c r="A654" s="20" t="s">
        <v>2935</v>
      </c>
      <c r="B654" s="20" t="s">
        <v>2936</v>
      </c>
      <c r="C654" s="20"/>
      <c r="D654" t="str">
        <f t="shared" si="28"/>
        <v>I</v>
      </c>
      <c r="E654">
        <f t="shared" si="29"/>
        <v>1</v>
      </c>
    </row>
    <row r="655" spans="1:5" hidden="1" x14ac:dyDescent="0.25">
      <c r="A655" s="17" t="s">
        <v>1545</v>
      </c>
      <c r="B655" s="21" t="s">
        <v>1546</v>
      </c>
      <c r="C655" s="19" t="s">
        <v>2821</v>
      </c>
      <c r="D655" t="str">
        <f t="shared" si="28"/>
        <v>55.100</v>
      </c>
      <c r="E655">
        <f t="shared" si="29"/>
        <v>1</v>
      </c>
    </row>
    <row r="656" spans="1:5" hidden="1" x14ac:dyDescent="0.25">
      <c r="A656" s="17" t="s">
        <v>1547</v>
      </c>
      <c r="B656" s="21" t="s">
        <v>1548</v>
      </c>
      <c r="C656" s="19" t="s">
        <v>2821</v>
      </c>
      <c r="D656" t="str">
        <f t="shared" si="28"/>
        <v>55.201</v>
      </c>
      <c r="E656">
        <f t="shared" si="29"/>
        <v>1</v>
      </c>
    </row>
    <row r="657" spans="1:5" hidden="1" x14ac:dyDescent="0.25">
      <c r="A657" s="17" t="s">
        <v>1549</v>
      </c>
      <c r="B657" s="21" t="s">
        <v>1550</v>
      </c>
      <c r="C657" s="19" t="s">
        <v>2821</v>
      </c>
      <c r="D657" t="str">
        <f t="shared" si="28"/>
        <v>55.202</v>
      </c>
      <c r="E657">
        <f t="shared" si="29"/>
        <v>1</v>
      </c>
    </row>
    <row r="658" spans="1:5" ht="25.5" hidden="1" x14ac:dyDescent="0.25">
      <c r="A658" s="17" t="s">
        <v>1551</v>
      </c>
      <c r="B658" s="21" t="s">
        <v>1552</v>
      </c>
      <c r="C658" s="19" t="s">
        <v>2821</v>
      </c>
      <c r="D658" t="str">
        <f t="shared" si="28"/>
        <v>55.203</v>
      </c>
      <c r="E658">
        <f t="shared" si="29"/>
        <v>1</v>
      </c>
    </row>
    <row r="659" spans="1:5" hidden="1" x14ac:dyDescent="0.25">
      <c r="A659" s="17" t="s">
        <v>1553</v>
      </c>
      <c r="B659" s="21" t="s">
        <v>1554</v>
      </c>
      <c r="C659" s="19" t="s">
        <v>2821</v>
      </c>
      <c r="D659" t="str">
        <f t="shared" si="28"/>
        <v>55.204</v>
      </c>
      <c r="E659">
        <f t="shared" si="29"/>
        <v>1</v>
      </c>
    </row>
    <row r="660" spans="1:5" ht="25.5" hidden="1" x14ac:dyDescent="0.25">
      <c r="A660" s="17" t="s">
        <v>1555</v>
      </c>
      <c r="B660" s="21" t="s">
        <v>1556</v>
      </c>
      <c r="C660" s="19" t="s">
        <v>2821</v>
      </c>
      <c r="D660" t="str">
        <f t="shared" si="28"/>
        <v>55.209</v>
      </c>
      <c r="E660">
        <f t="shared" si="29"/>
        <v>1</v>
      </c>
    </row>
    <row r="661" spans="1:5" ht="25.5" hidden="1" x14ac:dyDescent="0.25">
      <c r="A661" s="17" t="s">
        <v>1557</v>
      </c>
      <c r="B661" s="21" t="s">
        <v>1558</v>
      </c>
      <c r="C661" s="19" t="s">
        <v>2821</v>
      </c>
      <c r="D661" t="str">
        <f t="shared" si="28"/>
        <v>55.300</v>
      </c>
      <c r="E661">
        <f t="shared" si="29"/>
        <v>1</v>
      </c>
    </row>
    <row r="662" spans="1:5" hidden="1" x14ac:dyDescent="0.25">
      <c r="A662" s="17" t="s">
        <v>1559</v>
      </c>
      <c r="B662" s="21" t="s">
        <v>1560</v>
      </c>
      <c r="C662" s="19" t="s">
        <v>2821</v>
      </c>
      <c r="D662" t="str">
        <f t="shared" si="28"/>
        <v>55.900</v>
      </c>
      <c r="E662">
        <f t="shared" si="29"/>
        <v>1</v>
      </c>
    </row>
    <row r="663" spans="1:5" hidden="1" x14ac:dyDescent="0.25">
      <c r="A663" s="17" t="s">
        <v>1561</v>
      </c>
      <c r="B663" s="21" t="s">
        <v>1562</v>
      </c>
      <c r="C663" s="19" t="s">
        <v>2821</v>
      </c>
      <c r="D663" t="str">
        <f t="shared" ref="D663:D694" si="30">IF(ISBLANK(A663), 0, A663)</f>
        <v>56.101</v>
      </c>
      <c r="E663">
        <f t="shared" si="29"/>
        <v>1</v>
      </c>
    </row>
    <row r="664" spans="1:5" hidden="1" x14ac:dyDescent="0.25">
      <c r="A664" s="17" t="s">
        <v>1564</v>
      </c>
      <c r="B664" s="21" t="s">
        <v>1565</v>
      </c>
      <c r="C664" s="19" t="s">
        <v>2821</v>
      </c>
      <c r="D664" t="str">
        <f t="shared" si="30"/>
        <v>56.102</v>
      </c>
      <c r="E664">
        <f t="shared" si="29"/>
        <v>1</v>
      </c>
    </row>
    <row r="665" spans="1:5" hidden="1" x14ac:dyDescent="0.25">
      <c r="A665" s="17" t="s">
        <v>1570</v>
      </c>
      <c r="B665" s="21" t="s">
        <v>1571</v>
      </c>
      <c r="C665" s="19" t="s">
        <v>2821</v>
      </c>
      <c r="D665" t="str">
        <f t="shared" si="30"/>
        <v>56.210</v>
      </c>
      <c r="E665">
        <f t="shared" si="29"/>
        <v>1</v>
      </c>
    </row>
    <row r="666" spans="1:5" hidden="1" x14ac:dyDescent="0.25">
      <c r="A666" s="17" t="s">
        <v>1572</v>
      </c>
      <c r="B666" s="21" t="s">
        <v>1573</v>
      </c>
      <c r="C666" s="19" t="s">
        <v>2821</v>
      </c>
      <c r="D666" t="str">
        <f t="shared" si="30"/>
        <v>56.290</v>
      </c>
      <c r="E666">
        <f t="shared" si="29"/>
        <v>1</v>
      </c>
    </row>
    <row r="667" spans="1:5" hidden="1" x14ac:dyDescent="0.25">
      <c r="A667" s="17" t="s">
        <v>1576</v>
      </c>
      <c r="B667" s="21" t="s">
        <v>1577</v>
      </c>
      <c r="C667" s="19" t="s">
        <v>2821</v>
      </c>
      <c r="D667" t="str">
        <f t="shared" si="30"/>
        <v>56.301</v>
      </c>
      <c r="E667">
        <f t="shared" si="29"/>
        <v>1</v>
      </c>
    </row>
    <row r="668" spans="1:5" hidden="1" x14ac:dyDescent="0.25">
      <c r="A668" s="17" t="s">
        <v>1578</v>
      </c>
      <c r="B668" s="21" t="s">
        <v>1579</v>
      </c>
      <c r="C668" s="19" t="s">
        <v>2821</v>
      </c>
      <c r="D668" t="str">
        <f t="shared" si="30"/>
        <v>56.302</v>
      </c>
      <c r="E668">
        <f t="shared" si="29"/>
        <v>1</v>
      </c>
    </row>
    <row r="669" spans="1:5" hidden="1" x14ac:dyDescent="0.25">
      <c r="A669" s="17" t="s">
        <v>1580</v>
      </c>
      <c r="B669" s="21" t="s">
        <v>1581</v>
      </c>
      <c r="C669" s="19" t="s">
        <v>2821</v>
      </c>
      <c r="D669" t="str">
        <f t="shared" si="30"/>
        <v>56.309</v>
      </c>
      <c r="E669">
        <f t="shared" si="29"/>
        <v>1</v>
      </c>
    </row>
    <row r="670" spans="1:5" hidden="1" x14ac:dyDescent="0.25">
      <c r="A670" s="20" t="s">
        <v>2937</v>
      </c>
      <c r="B670" s="20" t="s">
        <v>2938</v>
      </c>
      <c r="C670" s="20"/>
      <c r="D670" t="str">
        <f t="shared" si="30"/>
        <v>J</v>
      </c>
      <c r="E670">
        <f t="shared" si="29"/>
        <v>1</v>
      </c>
    </row>
    <row r="671" spans="1:5" hidden="1" x14ac:dyDescent="0.25">
      <c r="A671" s="17" t="s">
        <v>1582</v>
      </c>
      <c r="B671" s="21" t="s">
        <v>1583</v>
      </c>
      <c r="C671" s="19" t="s">
        <v>2821</v>
      </c>
      <c r="D671" t="str">
        <f t="shared" si="30"/>
        <v>58.110</v>
      </c>
      <c r="E671">
        <f t="shared" si="29"/>
        <v>1</v>
      </c>
    </row>
    <row r="672" spans="1:5" hidden="1" x14ac:dyDescent="0.25">
      <c r="A672" s="17" t="s">
        <v>1584</v>
      </c>
      <c r="B672" s="21" t="s">
        <v>1585</v>
      </c>
      <c r="C672" s="19" t="s">
        <v>2821</v>
      </c>
      <c r="D672" t="str">
        <f t="shared" si="30"/>
        <v>58.120</v>
      </c>
      <c r="E672">
        <f t="shared" si="29"/>
        <v>1</v>
      </c>
    </row>
    <row r="673" spans="1:5" hidden="1" x14ac:dyDescent="0.25">
      <c r="A673" s="17" t="s">
        <v>1588</v>
      </c>
      <c r="B673" s="21" t="s">
        <v>1589</v>
      </c>
      <c r="C673" s="19" t="s">
        <v>2821</v>
      </c>
      <c r="D673" t="str">
        <f t="shared" si="30"/>
        <v>58.130</v>
      </c>
      <c r="E673">
        <f t="shared" si="29"/>
        <v>1</v>
      </c>
    </row>
    <row r="674" spans="1:5" hidden="1" x14ac:dyDescent="0.25">
      <c r="A674" s="17" t="s">
        <v>1590</v>
      </c>
      <c r="B674" s="21" t="s">
        <v>1591</v>
      </c>
      <c r="C674" s="19" t="s">
        <v>2821</v>
      </c>
      <c r="D674" t="str">
        <f t="shared" si="30"/>
        <v>58.140</v>
      </c>
      <c r="E674">
        <f t="shared" si="29"/>
        <v>1</v>
      </c>
    </row>
    <row r="675" spans="1:5" hidden="1" x14ac:dyDescent="0.25">
      <c r="A675" s="17" t="s">
        <v>1586</v>
      </c>
      <c r="B675" s="21" t="s">
        <v>1592</v>
      </c>
      <c r="C675" s="19" t="s">
        <v>2821</v>
      </c>
      <c r="D675" t="str">
        <f t="shared" si="30"/>
        <v>58.190</v>
      </c>
      <c r="E675">
        <f t="shared" si="29"/>
        <v>1</v>
      </c>
    </row>
    <row r="676" spans="1:5" hidden="1" x14ac:dyDescent="0.25">
      <c r="A676" s="17" t="s">
        <v>1593</v>
      </c>
      <c r="B676" s="21" t="s">
        <v>1594</v>
      </c>
      <c r="C676" s="19" t="s">
        <v>2821</v>
      </c>
      <c r="D676" t="str">
        <f t="shared" si="30"/>
        <v>58.210</v>
      </c>
      <c r="E676">
        <f t="shared" si="29"/>
        <v>1</v>
      </c>
    </row>
    <row r="677" spans="1:5" hidden="1" x14ac:dyDescent="0.25">
      <c r="A677" s="72" t="s">
        <v>1595</v>
      </c>
      <c r="B677" s="78" t="s">
        <v>1596</v>
      </c>
      <c r="C677" s="79" t="s">
        <v>2821</v>
      </c>
      <c r="D677" t="str">
        <f t="shared" si="30"/>
        <v>58.290</v>
      </c>
      <c r="E677">
        <f t="shared" si="29"/>
        <v>1</v>
      </c>
    </row>
    <row r="678" spans="1:5" x14ac:dyDescent="0.25">
      <c r="A678" s="17" t="s">
        <v>1597</v>
      </c>
      <c r="B678" s="18" t="s">
        <v>1598</v>
      </c>
      <c r="C678" s="22" t="s">
        <v>2939</v>
      </c>
      <c r="D678" t="str">
        <f t="shared" si="30"/>
        <v>59.111</v>
      </c>
      <c r="E678">
        <f t="shared" si="29"/>
        <v>1</v>
      </c>
    </row>
    <row r="679" spans="1:5" x14ac:dyDescent="0.25">
      <c r="A679" s="17" t="s">
        <v>1599</v>
      </c>
      <c r="B679" s="18" t="s">
        <v>1600</v>
      </c>
      <c r="C679" s="22" t="s">
        <v>2939</v>
      </c>
      <c r="D679" t="str">
        <f t="shared" si="30"/>
        <v>59.112</v>
      </c>
      <c r="E679">
        <f t="shared" si="29"/>
        <v>1</v>
      </c>
    </row>
    <row r="680" spans="1:5" ht="25.5" x14ac:dyDescent="0.25">
      <c r="A680" s="17" t="s">
        <v>1601</v>
      </c>
      <c r="B680" s="18" t="s">
        <v>1602</v>
      </c>
      <c r="C680" s="22" t="s">
        <v>2939</v>
      </c>
      <c r="D680" t="str">
        <f t="shared" si="30"/>
        <v>59.113</v>
      </c>
      <c r="E680">
        <f t="shared" si="29"/>
        <v>1</v>
      </c>
    </row>
    <row r="681" spans="1:5" x14ac:dyDescent="0.25">
      <c r="A681" s="17" t="s">
        <v>1603</v>
      </c>
      <c r="B681" s="18" t="s">
        <v>1604</v>
      </c>
      <c r="C681" s="22" t="s">
        <v>2939</v>
      </c>
      <c r="D681" t="str">
        <f t="shared" si="30"/>
        <v>59.114</v>
      </c>
      <c r="E681">
        <f t="shared" si="29"/>
        <v>1</v>
      </c>
    </row>
    <row r="682" spans="1:5" ht="25.5" x14ac:dyDescent="0.25">
      <c r="A682" s="17" t="s">
        <v>1605</v>
      </c>
      <c r="B682" s="18" t="s">
        <v>1606</v>
      </c>
      <c r="C682" s="22" t="s">
        <v>2939</v>
      </c>
      <c r="D682" t="str">
        <f t="shared" si="30"/>
        <v>59.120</v>
      </c>
      <c r="E682">
        <f t="shared" si="29"/>
        <v>1</v>
      </c>
    </row>
    <row r="683" spans="1:5" ht="25.5" x14ac:dyDescent="0.25">
      <c r="A683" s="17" t="s">
        <v>1607</v>
      </c>
      <c r="B683" s="18" t="s">
        <v>2940</v>
      </c>
      <c r="C683" s="22" t="s">
        <v>2939</v>
      </c>
      <c r="D683" t="str">
        <f t="shared" si="30"/>
        <v>59.130</v>
      </c>
      <c r="E683">
        <f t="shared" si="29"/>
        <v>1</v>
      </c>
    </row>
    <row r="684" spans="1:5" x14ac:dyDescent="0.25">
      <c r="A684" s="17" t="s">
        <v>1609</v>
      </c>
      <c r="B684" s="18" t="s">
        <v>1610</v>
      </c>
      <c r="C684" s="22" t="s">
        <v>2939</v>
      </c>
      <c r="D684" t="str">
        <f t="shared" si="30"/>
        <v>59.140</v>
      </c>
      <c r="E684">
        <f t="shared" si="29"/>
        <v>1</v>
      </c>
    </row>
    <row r="685" spans="1:5" x14ac:dyDescent="0.25">
      <c r="A685" s="17" t="s">
        <v>1611</v>
      </c>
      <c r="B685" s="18" t="s">
        <v>1612</v>
      </c>
      <c r="C685" s="22" t="s">
        <v>2939</v>
      </c>
      <c r="D685" t="str">
        <f t="shared" si="30"/>
        <v>59.201</v>
      </c>
      <c r="E685">
        <f t="shared" si="29"/>
        <v>1</v>
      </c>
    </row>
    <row r="686" spans="1:5" x14ac:dyDescent="0.25">
      <c r="A686" s="17" t="s">
        <v>1613</v>
      </c>
      <c r="B686" s="18" t="s">
        <v>1614</v>
      </c>
      <c r="C686" s="22" t="s">
        <v>2939</v>
      </c>
      <c r="D686" t="str">
        <f t="shared" si="30"/>
        <v>59.202</v>
      </c>
      <c r="E686">
        <f t="shared" si="29"/>
        <v>1</v>
      </c>
    </row>
    <row r="687" spans="1:5" x14ac:dyDescent="0.25">
      <c r="A687" s="17" t="s">
        <v>1615</v>
      </c>
      <c r="B687" s="18" t="s">
        <v>1616</v>
      </c>
      <c r="C687" s="22" t="s">
        <v>2939</v>
      </c>
      <c r="D687" t="str">
        <f t="shared" si="30"/>
        <v>59.203</v>
      </c>
      <c r="E687">
        <f t="shared" si="29"/>
        <v>1</v>
      </c>
    </row>
    <row r="688" spans="1:5" x14ac:dyDescent="0.25">
      <c r="A688" s="17" t="s">
        <v>1617</v>
      </c>
      <c r="B688" s="18" t="s">
        <v>2941</v>
      </c>
      <c r="C688" s="22" t="s">
        <v>2939</v>
      </c>
      <c r="D688" t="str">
        <f t="shared" si="30"/>
        <v>59.209</v>
      </c>
      <c r="E688">
        <f t="shared" si="29"/>
        <v>1</v>
      </c>
    </row>
    <row r="689" spans="1:5" x14ac:dyDescent="0.25">
      <c r="A689" s="17" t="s">
        <v>1619</v>
      </c>
      <c r="B689" s="18" t="s">
        <v>1620</v>
      </c>
      <c r="C689" s="22" t="s">
        <v>2939</v>
      </c>
      <c r="D689" t="str">
        <f t="shared" si="30"/>
        <v>60.100</v>
      </c>
      <c r="E689">
        <f t="shared" si="29"/>
        <v>1</v>
      </c>
    </row>
    <row r="690" spans="1:5" x14ac:dyDescent="0.25">
      <c r="A690" s="17" t="s">
        <v>1622</v>
      </c>
      <c r="B690" s="18" t="s">
        <v>1623</v>
      </c>
      <c r="C690" s="22" t="s">
        <v>2939</v>
      </c>
      <c r="D690" t="str">
        <f t="shared" si="30"/>
        <v>60.200</v>
      </c>
      <c r="E690">
        <f t="shared" si="29"/>
        <v>1</v>
      </c>
    </row>
    <row r="691" spans="1:5" hidden="1" x14ac:dyDescent="0.25">
      <c r="A691" s="17" t="s">
        <v>1625</v>
      </c>
      <c r="B691" s="21" t="s">
        <v>1626</v>
      </c>
      <c r="C691" s="19" t="s">
        <v>2821</v>
      </c>
      <c r="D691" t="str">
        <f t="shared" si="30"/>
        <v>61.100</v>
      </c>
      <c r="E691">
        <f t="shared" si="29"/>
        <v>1</v>
      </c>
    </row>
    <row r="692" spans="1:5" hidden="1" x14ac:dyDescent="0.25">
      <c r="A692" s="17" t="s">
        <v>1628</v>
      </c>
      <c r="B692" s="21" t="s">
        <v>1629</v>
      </c>
      <c r="C692" s="19" t="s">
        <v>2821</v>
      </c>
      <c r="D692" t="str">
        <f t="shared" si="30"/>
        <v>61.200</v>
      </c>
      <c r="E692">
        <f t="shared" si="29"/>
        <v>1</v>
      </c>
    </row>
    <row r="693" spans="1:5" hidden="1" x14ac:dyDescent="0.25">
      <c r="A693" s="17" t="s">
        <v>1632</v>
      </c>
      <c r="B693" s="21" t="s">
        <v>1633</v>
      </c>
      <c r="C693" s="19" t="s">
        <v>2821</v>
      </c>
      <c r="D693" t="str">
        <f t="shared" si="30"/>
        <v>61.300</v>
      </c>
      <c r="E693">
        <f t="shared" si="29"/>
        <v>1</v>
      </c>
    </row>
    <row r="694" spans="1:5" hidden="1" x14ac:dyDescent="0.25">
      <c r="A694" s="17" t="s">
        <v>1630</v>
      </c>
      <c r="B694" s="21" t="s">
        <v>1634</v>
      </c>
      <c r="C694" s="19" t="s">
        <v>2821</v>
      </c>
      <c r="D694" t="str">
        <f t="shared" si="30"/>
        <v>61.900</v>
      </c>
      <c r="E694">
        <f t="shared" si="29"/>
        <v>1</v>
      </c>
    </row>
    <row r="695" spans="1:5" hidden="1" x14ac:dyDescent="0.25">
      <c r="A695" s="17" t="s">
        <v>1636</v>
      </c>
      <c r="B695" s="21" t="s">
        <v>1637</v>
      </c>
      <c r="C695" s="19" t="s">
        <v>2821</v>
      </c>
      <c r="D695" t="str">
        <f t="shared" ref="D695:D726" si="31">IF(ISBLANK(A695), 0, A695)</f>
        <v>62.010</v>
      </c>
      <c r="E695">
        <f t="shared" si="29"/>
        <v>1</v>
      </c>
    </row>
    <row r="696" spans="1:5" hidden="1" x14ac:dyDescent="0.25">
      <c r="A696" s="17" t="s">
        <v>1640</v>
      </c>
      <c r="B696" s="21" t="s">
        <v>1641</v>
      </c>
      <c r="C696" s="19" t="s">
        <v>2821</v>
      </c>
      <c r="D696" t="str">
        <f t="shared" si="31"/>
        <v>62.020</v>
      </c>
      <c r="E696">
        <f t="shared" si="29"/>
        <v>1</v>
      </c>
    </row>
    <row r="697" spans="1:5" hidden="1" x14ac:dyDescent="0.25">
      <c r="A697" s="17" t="s">
        <v>1644</v>
      </c>
      <c r="B697" s="21" t="s">
        <v>1645</v>
      </c>
      <c r="C697" s="19" t="s">
        <v>2821</v>
      </c>
      <c r="D697" t="str">
        <f t="shared" si="31"/>
        <v>62.030</v>
      </c>
      <c r="E697">
        <f t="shared" si="29"/>
        <v>1</v>
      </c>
    </row>
    <row r="698" spans="1:5" hidden="1" x14ac:dyDescent="0.25">
      <c r="A698" s="17" t="s">
        <v>1646</v>
      </c>
      <c r="B698" s="21" t="s">
        <v>1647</v>
      </c>
      <c r="C698" s="19" t="s">
        <v>2821</v>
      </c>
      <c r="D698" t="str">
        <f t="shared" si="31"/>
        <v>62.090</v>
      </c>
      <c r="E698">
        <f t="shared" si="29"/>
        <v>1</v>
      </c>
    </row>
    <row r="699" spans="1:5" ht="25.5" hidden="1" x14ac:dyDescent="0.25">
      <c r="A699" s="17" t="s">
        <v>1650</v>
      </c>
      <c r="B699" s="21" t="s">
        <v>1651</v>
      </c>
      <c r="C699" s="19" t="s">
        <v>2821</v>
      </c>
      <c r="D699" t="str">
        <f t="shared" si="31"/>
        <v>63.110</v>
      </c>
      <c r="E699">
        <f t="shared" si="29"/>
        <v>1</v>
      </c>
    </row>
    <row r="700" spans="1:5" hidden="1" x14ac:dyDescent="0.25">
      <c r="A700" s="17" t="s">
        <v>1652</v>
      </c>
      <c r="B700" s="21" t="s">
        <v>1653</v>
      </c>
      <c r="C700" s="19" t="s">
        <v>2821</v>
      </c>
      <c r="D700" t="str">
        <f t="shared" si="31"/>
        <v>63.120</v>
      </c>
      <c r="E700">
        <f t="shared" si="29"/>
        <v>1</v>
      </c>
    </row>
    <row r="701" spans="1:5" hidden="1" x14ac:dyDescent="0.25">
      <c r="A701" s="17" t="s">
        <v>1654</v>
      </c>
      <c r="B701" s="21" t="s">
        <v>1656</v>
      </c>
      <c r="C701" s="19" t="s">
        <v>2821</v>
      </c>
      <c r="D701" t="str">
        <f t="shared" si="31"/>
        <v>63.910</v>
      </c>
      <c r="E701">
        <f t="shared" si="29"/>
        <v>1</v>
      </c>
    </row>
    <row r="702" spans="1:5" hidden="1" x14ac:dyDescent="0.25">
      <c r="A702" s="17" t="s">
        <v>1659</v>
      </c>
      <c r="B702" s="21" t="s">
        <v>1660</v>
      </c>
      <c r="C702" s="19" t="s">
        <v>2821</v>
      </c>
      <c r="D702" t="str">
        <f t="shared" si="31"/>
        <v>63.990</v>
      </c>
      <c r="E702">
        <f t="shared" si="29"/>
        <v>1</v>
      </c>
    </row>
    <row r="703" spans="1:5" ht="25.5" hidden="1" x14ac:dyDescent="0.25">
      <c r="A703" s="80" t="s">
        <v>2942</v>
      </c>
      <c r="B703" s="80" t="s">
        <v>2943</v>
      </c>
      <c r="C703" s="80"/>
      <c r="D703" t="str">
        <f t="shared" si="31"/>
        <v>K</v>
      </c>
      <c r="E703">
        <f t="shared" si="29"/>
        <v>1</v>
      </c>
    </row>
    <row r="704" spans="1:5" x14ac:dyDescent="0.25">
      <c r="A704" s="17" t="s">
        <v>1663</v>
      </c>
      <c r="B704" s="18" t="s">
        <v>1664</v>
      </c>
      <c r="C704" s="22" t="s">
        <v>2944</v>
      </c>
      <c r="D704" t="str">
        <f t="shared" si="31"/>
        <v>64.110</v>
      </c>
      <c r="E704">
        <f t="shared" si="29"/>
        <v>1</v>
      </c>
    </row>
    <row r="705" spans="1:5" x14ac:dyDescent="0.25">
      <c r="A705" s="17" t="s">
        <v>1665</v>
      </c>
      <c r="B705" s="18" t="s">
        <v>1666</v>
      </c>
      <c r="C705" s="22" t="s">
        <v>2944</v>
      </c>
      <c r="D705" t="str">
        <f t="shared" si="31"/>
        <v>64.190</v>
      </c>
      <c r="E705">
        <f t="shared" si="29"/>
        <v>1</v>
      </c>
    </row>
    <row r="706" spans="1:5" x14ac:dyDescent="0.25">
      <c r="A706" s="17" t="s">
        <v>1667</v>
      </c>
      <c r="B706" s="18" t="s">
        <v>1668</v>
      </c>
      <c r="C706" s="22" t="s">
        <v>2944</v>
      </c>
      <c r="D706" t="str">
        <f t="shared" si="31"/>
        <v>64.200</v>
      </c>
      <c r="E706">
        <f t="shared" si="29"/>
        <v>1</v>
      </c>
    </row>
    <row r="707" spans="1:5" ht="25.5" x14ac:dyDescent="0.25">
      <c r="A707" s="17" t="s">
        <v>1673</v>
      </c>
      <c r="B707" s="18" t="s">
        <v>1674</v>
      </c>
      <c r="C707" s="22" t="s">
        <v>2944</v>
      </c>
      <c r="D707" t="str">
        <f t="shared" si="31"/>
        <v>64.300</v>
      </c>
      <c r="E707">
        <f t="shared" si="29"/>
        <v>1</v>
      </c>
    </row>
    <row r="708" spans="1:5" x14ac:dyDescent="0.25">
      <c r="A708" s="17" t="s">
        <v>1679</v>
      </c>
      <c r="B708" s="18" t="s">
        <v>1680</v>
      </c>
      <c r="C708" s="22" t="s">
        <v>2944</v>
      </c>
      <c r="D708" t="str">
        <f t="shared" si="31"/>
        <v>64.910</v>
      </c>
      <c r="E708">
        <f t="shared" si="29"/>
        <v>1</v>
      </c>
    </row>
    <row r="709" spans="1:5" x14ac:dyDescent="0.25">
      <c r="A709" s="17" t="s">
        <v>1681</v>
      </c>
      <c r="B709" s="18" t="s">
        <v>1682</v>
      </c>
      <c r="C709" s="22" t="s">
        <v>2944</v>
      </c>
      <c r="D709" t="str">
        <f t="shared" si="31"/>
        <v>64.921</v>
      </c>
      <c r="E709">
        <f t="shared" si="29"/>
        <v>1</v>
      </c>
    </row>
    <row r="710" spans="1:5" x14ac:dyDescent="0.25">
      <c r="A710" s="17" t="s">
        <v>1683</v>
      </c>
      <c r="B710" s="18" t="s">
        <v>1684</v>
      </c>
      <c r="C710" s="22" t="s">
        <v>2944</v>
      </c>
      <c r="D710" t="str">
        <f t="shared" si="31"/>
        <v>64.922</v>
      </c>
      <c r="E710">
        <f t="shared" si="29"/>
        <v>1</v>
      </c>
    </row>
    <row r="711" spans="1:5" x14ac:dyDescent="0.25">
      <c r="A711" s="17" t="s">
        <v>1685</v>
      </c>
      <c r="B711" s="18" t="s">
        <v>1686</v>
      </c>
      <c r="C711" s="22" t="s">
        <v>2944</v>
      </c>
      <c r="D711" t="str">
        <f t="shared" si="31"/>
        <v>64.929</v>
      </c>
      <c r="E711">
        <f t="shared" si="29"/>
        <v>1</v>
      </c>
    </row>
    <row r="712" spans="1:5" x14ac:dyDescent="0.25">
      <c r="A712" s="17" t="s">
        <v>1687</v>
      </c>
      <c r="B712" s="18" t="s">
        <v>1688</v>
      </c>
      <c r="C712" s="22" t="s">
        <v>2944</v>
      </c>
      <c r="D712" t="str">
        <f t="shared" si="31"/>
        <v>64.991</v>
      </c>
      <c r="E712">
        <f t="shared" si="29"/>
        <v>1</v>
      </c>
    </row>
    <row r="713" spans="1:5" x14ac:dyDescent="0.25">
      <c r="A713" s="17" t="s">
        <v>1690</v>
      </c>
      <c r="B713" s="18" t="s">
        <v>1691</v>
      </c>
      <c r="C713" s="22" t="s">
        <v>2944</v>
      </c>
      <c r="D713" t="str">
        <f t="shared" si="31"/>
        <v>64.992</v>
      </c>
      <c r="E713">
        <f t="shared" si="29"/>
        <v>1</v>
      </c>
    </row>
    <row r="714" spans="1:5" x14ac:dyDescent="0.25">
      <c r="A714" s="17" t="s">
        <v>1693</v>
      </c>
      <c r="B714" s="18" t="s">
        <v>1694</v>
      </c>
      <c r="C714" s="22" t="s">
        <v>2944</v>
      </c>
      <c r="D714" t="str">
        <f t="shared" si="31"/>
        <v>64.999</v>
      </c>
      <c r="E714">
        <f t="shared" si="29"/>
        <v>1</v>
      </c>
    </row>
    <row r="715" spans="1:5" x14ac:dyDescent="0.25">
      <c r="A715" s="17" t="s">
        <v>1697</v>
      </c>
      <c r="B715" s="18" t="s">
        <v>1698</v>
      </c>
      <c r="C715" s="22" t="s">
        <v>2944</v>
      </c>
      <c r="D715" t="str">
        <f t="shared" si="31"/>
        <v>65.111</v>
      </c>
      <c r="E715">
        <f t="shared" si="29"/>
        <v>1</v>
      </c>
    </row>
    <row r="716" spans="1:5" ht="25.5" x14ac:dyDescent="0.25">
      <c r="A716" s="17" t="s">
        <v>1699</v>
      </c>
      <c r="B716" s="18" t="s">
        <v>1700</v>
      </c>
      <c r="C716" s="22" t="s">
        <v>2944</v>
      </c>
      <c r="D716" t="str">
        <f t="shared" si="31"/>
        <v>65.112</v>
      </c>
      <c r="E716">
        <f t="shared" ref="E716:E779" si="32">IF((C716=$F$39), 0, 1)</f>
        <v>1</v>
      </c>
    </row>
    <row r="717" spans="1:5" x14ac:dyDescent="0.25">
      <c r="A717" s="17" t="s">
        <v>1701</v>
      </c>
      <c r="B717" s="18" t="s">
        <v>1702</v>
      </c>
      <c r="C717" s="22" t="s">
        <v>2944</v>
      </c>
      <c r="D717" t="str">
        <f t="shared" si="31"/>
        <v>65.121</v>
      </c>
      <c r="E717">
        <f t="shared" si="32"/>
        <v>1</v>
      </c>
    </row>
    <row r="718" spans="1:5" ht="25.5" x14ac:dyDescent="0.25">
      <c r="A718" s="17" t="s">
        <v>1703</v>
      </c>
      <c r="B718" s="18" t="s">
        <v>1704</v>
      </c>
      <c r="C718" s="22" t="s">
        <v>2944</v>
      </c>
      <c r="D718" t="str">
        <f t="shared" si="31"/>
        <v>65.122</v>
      </c>
      <c r="E718">
        <f t="shared" si="32"/>
        <v>1</v>
      </c>
    </row>
    <row r="719" spans="1:5" x14ac:dyDescent="0.25">
      <c r="A719" s="17" t="s">
        <v>1705</v>
      </c>
      <c r="B719" s="18" t="s">
        <v>1706</v>
      </c>
      <c r="C719" s="22" t="s">
        <v>2944</v>
      </c>
      <c r="D719" t="str">
        <f t="shared" si="31"/>
        <v>65.200</v>
      </c>
      <c r="E719">
        <f t="shared" si="32"/>
        <v>1</v>
      </c>
    </row>
    <row r="720" spans="1:5" x14ac:dyDescent="0.25">
      <c r="A720" s="17" t="s">
        <v>1707</v>
      </c>
      <c r="B720" s="18" t="s">
        <v>1708</v>
      </c>
      <c r="C720" s="22" t="s">
        <v>2944</v>
      </c>
      <c r="D720" t="str">
        <f t="shared" si="31"/>
        <v>65.300</v>
      </c>
      <c r="E720">
        <f t="shared" si="32"/>
        <v>1</v>
      </c>
    </row>
    <row r="721" spans="1:5" x14ac:dyDescent="0.25">
      <c r="A721" s="17" t="s">
        <v>1710</v>
      </c>
      <c r="B721" s="18" t="s">
        <v>1711</v>
      </c>
      <c r="C721" s="22" t="s">
        <v>2944</v>
      </c>
      <c r="D721" t="str">
        <f t="shared" si="31"/>
        <v>66.110</v>
      </c>
      <c r="E721">
        <f t="shared" si="32"/>
        <v>1</v>
      </c>
    </row>
    <row r="722" spans="1:5" ht="25.5" x14ac:dyDescent="0.25">
      <c r="A722" s="17" t="s">
        <v>1712</v>
      </c>
      <c r="B722" s="18" t="s">
        <v>1713</v>
      </c>
      <c r="C722" s="22" t="s">
        <v>2944</v>
      </c>
      <c r="D722" t="str">
        <f t="shared" si="31"/>
        <v>66.120</v>
      </c>
      <c r="E722">
        <f t="shared" si="32"/>
        <v>1</v>
      </c>
    </row>
    <row r="723" spans="1:5" ht="25.5" x14ac:dyDescent="0.25">
      <c r="A723" s="17" t="s">
        <v>1718</v>
      </c>
      <c r="B723" s="18" t="s">
        <v>1719</v>
      </c>
      <c r="C723" s="22" t="s">
        <v>2944</v>
      </c>
      <c r="D723" t="str">
        <f t="shared" si="31"/>
        <v>66.191</v>
      </c>
      <c r="E723">
        <f t="shared" si="32"/>
        <v>1</v>
      </c>
    </row>
    <row r="724" spans="1:5" ht="25.5" x14ac:dyDescent="0.25">
      <c r="A724" s="17" t="s">
        <v>1720</v>
      </c>
      <c r="B724" s="18" t="s">
        <v>1721</v>
      </c>
      <c r="C724" s="22" t="s">
        <v>2944</v>
      </c>
      <c r="D724" t="str">
        <f t="shared" si="31"/>
        <v>66.199</v>
      </c>
      <c r="E724">
        <f t="shared" si="32"/>
        <v>1</v>
      </c>
    </row>
    <row r="725" spans="1:5" x14ac:dyDescent="0.25">
      <c r="A725" s="17" t="s">
        <v>1724</v>
      </c>
      <c r="B725" s="18" t="s">
        <v>1725</v>
      </c>
      <c r="C725" s="22" t="s">
        <v>2944</v>
      </c>
      <c r="D725" t="str">
        <f t="shared" si="31"/>
        <v>66.210</v>
      </c>
      <c r="E725">
        <f t="shared" si="32"/>
        <v>1</v>
      </c>
    </row>
    <row r="726" spans="1:5" x14ac:dyDescent="0.25">
      <c r="A726" s="17" t="s">
        <v>1726</v>
      </c>
      <c r="B726" s="18" t="s">
        <v>1727</v>
      </c>
      <c r="C726" s="22" t="s">
        <v>2944</v>
      </c>
      <c r="D726" t="str">
        <f t="shared" si="31"/>
        <v>66.220</v>
      </c>
      <c r="E726">
        <f t="shared" si="32"/>
        <v>1</v>
      </c>
    </row>
    <row r="727" spans="1:5" ht="25.5" x14ac:dyDescent="0.25">
      <c r="A727" s="17" t="s">
        <v>1728</v>
      </c>
      <c r="B727" s="18" t="s">
        <v>2945</v>
      </c>
      <c r="C727" s="22" t="s">
        <v>2944</v>
      </c>
      <c r="D727" t="str">
        <f t="shared" ref="D727:D758" si="33">IF(ISBLANK(A727), 0, A727)</f>
        <v>66.290</v>
      </c>
      <c r="E727">
        <f t="shared" si="32"/>
        <v>1</v>
      </c>
    </row>
    <row r="728" spans="1:5" x14ac:dyDescent="0.25">
      <c r="A728" s="17" t="s">
        <v>1722</v>
      </c>
      <c r="B728" s="18" t="s">
        <v>1729</v>
      </c>
      <c r="C728" s="22" t="s">
        <v>2944</v>
      </c>
      <c r="D728" t="str">
        <f t="shared" si="33"/>
        <v>66.300</v>
      </c>
      <c r="E728">
        <f t="shared" si="32"/>
        <v>1</v>
      </c>
    </row>
    <row r="729" spans="1:5" hidden="1" x14ac:dyDescent="0.25">
      <c r="A729" s="80" t="s">
        <v>2946</v>
      </c>
      <c r="B729" s="80" t="s">
        <v>2947</v>
      </c>
      <c r="C729" s="80"/>
      <c r="D729" t="str">
        <f t="shared" si="33"/>
        <v>L</v>
      </c>
      <c r="E729">
        <f t="shared" si="32"/>
        <v>1</v>
      </c>
    </row>
    <row r="730" spans="1:5" x14ac:dyDescent="0.25">
      <c r="A730" s="17" t="s">
        <v>1730</v>
      </c>
      <c r="B730" s="18" t="s">
        <v>1731</v>
      </c>
      <c r="C730" s="22" t="s">
        <v>2944</v>
      </c>
      <c r="D730" t="str">
        <f t="shared" si="33"/>
        <v>68.100</v>
      </c>
      <c r="E730">
        <f t="shared" si="32"/>
        <v>1</v>
      </c>
    </row>
    <row r="731" spans="1:5" ht="38.25" x14ac:dyDescent="0.25">
      <c r="A731" s="17" t="s">
        <v>1734</v>
      </c>
      <c r="B731" s="18" t="s">
        <v>1735</v>
      </c>
      <c r="C731" s="22" t="s">
        <v>2944</v>
      </c>
      <c r="D731" t="str">
        <f t="shared" si="33"/>
        <v>68.201</v>
      </c>
      <c r="E731">
        <f t="shared" si="32"/>
        <v>1</v>
      </c>
    </row>
    <row r="732" spans="1:5" x14ac:dyDescent="0.25">
      <c r="A732" s="17" t="s">
        <v>1736</v>
      </c>
      <c r="B732" s="18" t="s">
        <v>1737</v>
      </c>
      <c r="C732" s="22" t="s">
        <v>2944</v>
      </c>
      <c r="D732" t="str">
        <f t="shared" si="33"/>
        <v>68.202</v>
      </c>
      <c r="E732">
        <f t="shared" si="32"/>
        <v>1</v>
      </c>
    </row>
    <row r="733" spans="1:5" ht="25.5" x14ac:dyDescent="0.25">
      <c r="A733" s="17" t="s">
        <v>1738</v>
      </c>
      <c r="B733" s="18" t="s">
        <v>2948</v>
      </c>
      <c r="C733" s="22" t="s">
        <v>2944</v>
      </c>
      <c r="D733" t="str">
        <f t="shared" si="33"/>
        <v>68.203</v>
      </c>
      <c r="E733">
        <f t="shared" si="32"/>
        <v>1</v>
      </c>
    </row>
    <row r="734" spans="1:5" x14ac:dyDescent="0.25">
      <c r="A734" s="17" t="s">
        <v>1740</v>
      </c>
      <c r="B734" s="18" t="s">
        <v>2949</v>
      </c>
      <c r="C734" s="22" t="s">
        <v>2944</v>
      </c>
      <c r="D734" t="str">
        <f t="shared" si="33"/>
        <v>68.204</v>
      </c>
      <c r="E734">
        <f t="shared" si="32"/>
        <v>1</v>
      </c>
    </row>
    <row r="735" spans="1:5" ht="25.5" x14ac:dyDescent="0.25">
      <c r="A735" s="17" t="s">
        <v>1742</v>
      </c>
      <c r="B735" s="18" t="s">
        <v>1743</v>
      </c>
      <c r="C735" s="22" t="s">
        <v>2944</v>
      </c>
      <c r="D735" t="str">
        <f t="shared" si="33"/>
        <v>68.311</v>
      </c>
      <c r="E735">
        <f t="shared" si="32"/>
        <v>1</v>
      </c>
    </row>
    <row r="736" spans="1:5" ht="25.5" x14ac:dyDescent="0.25">
      <c r="A736" s="17" t="s">
        <v>1746</v>
      </c>
      <c r="B736" s="18" t="s">
        <v>1747</v>
      </c>
      <c r="C736" s="22" t="s">
        <v>2944</v>
      </c>
      <c r="D736" t="str">
        <f t="shared" si="33"/>
        <v>68.312</v>
      </c>
      <c r="E736">
        <f t="shared" si="32"/>
        <v>1</v>
      </c>
    </row>
    <row r="737" spans="1:5" ht="25.5" x14ac:dyDescent="0.25">
      <c r="A737" s="17" t="s">
        <v>1749</v>
      </c>
      <c r="B737" s="18" t="s">
        <v>1750</v>
      </c>
      <c r="C737" s="22" t="s">
        <v>2944</v>
      </c>
      <c r="D737" t="str">
        <f t="shared" si="33"/>
        <v>68.321</v>
      </c>
      <c r="E737">
        <f t="shared" si="32"/>
        <v>1</v>
      </c>
    </row>
    <row r="738" spans="1:5" ht="25.5" x14ac:dyDescent="0.25">
      <c r="A738" s="17" t="s">
        <v>1748</v>
      </c>
      <c r="B738" s="18" t="s">
        <v>1754</v>
      </c>
      <c r="C738" s="22" t="s">
        <v>2944</v>
      </c>
      <c r="D738" t="str">
        <f t="shared" si="33"/>
        <v>68.322</v>
      </c>
      <c r="E738">
        <f t="shared" si="32"/>
        <v>1</v>
      </c>
    </row>
    <row r="739" spans="1:5" ht="25.5" hidden="1" x14ac:dyDescent="0.25">
      <c r="A739" s="20" t="s">
        <v>2950</v>
      </c>
      <c r="B739" s="20" t="s">
        <v>2951</v>
      </c>
      <c r="C739" s="20"/>
      <c r="D739" t="str">
        <f t="shared" si="33"/>
        <v>M</v>
      </c>
      <c r="E739">
        <f t="shared" si="32"/>
        <v>1</v>
      </c>
    </row>
    <row r="740" spans="1:5" hidden="1" x14ac:dyDescent="0.25">
      <c r="A740" s="17" t="s">
        <v>1755</v>
      </c>
      <c r="B740" s="21" t="s">
        <v>1756</v>
      </c>
      <c r="C740" s="19" t="s">
        <v>2821</v>
      </c>
      <c r="D740" t="str">
        <f t="shared" si="33"/>
        <v>69.101</v>
      </c>
      <c r="E740">
        <f t="shared" si="32"/>
        <v>1</v>
      </c>
    </row>
    <row r="741" spans="1:5" hidden="1" x14ac:dyDescent="0.25">
      <c r="A741" s="17" t="s">
        <v>1757</v>
      </c>
      <c r="B741" s="21" t="s">
        <v>1758</v>
      </c>
      <c r="C741" s="19" t="s">
        <v>2821</v>
      </c>
      <c r="D741" t="str">
        <f t="shared" si="33"/>
        <v>69.102</v>
      </c>
      <c r="E741">
        <f t="shared" si="32"/>
        <v>1</v>
      </c>
    </row>
    <row r="742" spans="1:5" hidden="1" x14ac:dyDescent="0.25">
      <c r="A742" s="17" t="s">
        <v>1759</v>
      </c>
      <c r="B742" s="21" t="s">
        <v>1760</v>
      </c>
      <c r="C742" s="19" t="s">
        <v>2821</v>
      </c>
      <c r="D742" t="str">
        <f t="shared" si="33"/>
        <v>69.103</v>
      </c>
      <c r="E742">
        <f t="shared" si="32"/>
        <v>1</v>
      </c>
    </row>
    <row r="743" spans="1:5" hidden="1" x14ac:dyDescent="0.25">
      <c r="A743" s="17" t="s">
        <v>1761</v>
      </c>
      <c r="B743" s="21" t="s">
        <v>1762</v>
      </c>
      <c r="C743" s="19" t="s">
        <v>2821</v>
      </c>
      <c r="D743" t="str">
        <f t="shared" si="33"/>
        <v>69.109</v>
      </c>
      <c r="E743">
        <f t="shared" si="32"/>
        <v>1</v>
      </c>
    </row>
    <row r="744" spans="1:5" ht="25.5" hidden="1" x14ac:dyDescent="0.25">
      <c r="A744" s="17" t="s">
        <v>1763</v>
      </c>
      <c r="B744" s="21" t="s">
        <v>1764</v>
      </c>
      <c r="C744" s="19" t="s">
        <v>2821</v>
      </c>
      <c r="D744" t="str">
        <f t="shared" si="33"/>
        <v>69.201</v>
      </c>
      <c r="E744">
        <f t="shared" si="32"/>
        <v>1</v>
      </c>
    </row>
    <row r="745" spans="1:5" ht="25.5" hidden="1" x14ac:dyDescent="0.25">
      <c r="A745" s="17" t="s">
        <v>1766</v>
      </c>
      <c r="B745" s="21" t="s">
        <v>1770</v>
      </c>
      <c r="C745" s="19" t="s">
        <v>2821</v>
      </c>
      <c r="D745" t="str">
        <f t="shared" si="33"/>
        <v>69.202</v>
      </c>
      <c r="E745">
        <f t="shared" si="32"/>
        <v>1</v>
      </c>
    </row>
    <row r="746" spans="1:5" hidden="1" x14ac:dyDescent="0.25">
      <c r="A746" s="17" t="s">
        <v>1771</v>
      </c>
      <c r="B746" s="21" t="s">
        <v>1772</v>
      </c>
      <c r="C746" s="19" t="s">
        <v>2821</v>
      </c>
      <c r="D746" t="str">
        <f t="shared" si="33"/>
        <v>69.203</v>
      </c>
      <c r="E746">
        <f t="shared" si="32"/>
        <v>1</v>
      </c>
    </row>
    <row r="747" spans="1:5" hidden="1" x14ac:dyDescent="0.25">
      <c r="A747" s="17" t="s">
        <v>1773</v>
      </c>
      <c r="B747" s="21" t="s">
        <v>1774</v>
      </c>
      <c r="C747" s="19" t="s">
        <v>2821</v>
      </c>
      <c r="D747" t="str">
        <f t="shared" si="33"/>
        <v>70.100</v>
      </c>
      <c r="E747">
        <f t="shared" si="32"/>
        <v>1</v>
      </c>
    </row>
    <row r="748" spans="1:5" ht="25.5" hidden="1" x14ac:dyDescent="0.25">
      <c r="A748" s="17" t="s">
        <v>1775</v>
      </c>
      <c r="B748" s="21" t="s">
        <v>1776</v>
      </c>
      <c r="C748" s="19" t="s">
        <v>2821</v>
      </c>
      <c r="D748" t="str">
        <f t="shared" si="33"/>
        <v>70.210</v>
      </c>
      <c r="E748">
        <f t="shared" si="32"/>
        <v>1</v>
      </c>
    </row>
    <row r="749" spans="1:5" ht="25.5" hidden="1" x14ac:dyDescent="0.25">
      <c r="A749" s="17" t="s">
        <v>1779</v>
      </c>
      <c r="B749" s="21" t="s">
        <v>1780</v>
      </c>
      <c r="C749" s="19" t="s">
        <v>2821</v>
      </c>
      <c r="D749" t="str">
        <f t="shared" si="33"/>
        <v>70.220</v>
      </c>
      <c r="E749">
        <f t="shared" si="32"/>
        <v>1</v>
      </c>
    </row>
    <row r="750" spans="1:5" hidden="1" x14ac:dyDescent="0.25">
      <c r="A750" s="17" t="s">
        <v>1783</v>
      </c>
      <c r="B750" s="21" t="s">
        <v>1784</v>
      </c>
      <c r="C750" s="19" t="s">
        <v>2821</v>
      </c>
      <c r="D750" t="str">
        <f t="shared" si="33"/>
        <v>71.111</v>
      </c>
      <c r="E750">
        <f t="shared" si="32"/>
        <v>1</v>
      </c>
    </row>
    <row r="751" spans="1:5" hidden="1" x14ac:dyDescent="0.25">
      <c r="A751" s="17" t="s">
        <v>1787</v>
      </c>
      <c r="B751" s="21" t="s">
        <v>1788</v>
      </c>
      <c r="C751" s="19" t="s">
        <v>2821</v>
      </c>
      <c r="D751" t="str">
        <f t="shared" si="33"/>
        <v>71.112</v>
      </c>
      <c r="E751">
        <f t="shared" si="32"/>
        <v>1</v>
      </c>
    </row>
    <row r="752" spans="1:5" ht="25.5" hidden="1" x14ac:dyDescent="0.25">
      <c r="A752" s="17" t="s">
        <v>1789</v>
      </c>
      <c r="B752" s="21" t="s">
        <v>1790</v>
      </c>
      <c r="C752" s="19" t="s">
        <v>2821</v>
      </c>
      <c r="D752" t="str">
        <f t="shared" si="33"/>
        <v>71.113</v>
      </c>
      <c r="E752">
        <f t="shared" si="32"/>
        <v>1</v>
      </c>
    </row>
    <row r="753" spans="1:5" ht="25.5" hidden="1" x14ac:dyDescent="0.25">
      <c r="A753" s="17" t="s">
        <v>1791</v>
      </c>
      <c r="B753" s="21" t="s">
        <v>1792</v>
      </c>
      <c r="C753" s="19" t="s">
        <v>2821</v>
      </c>
      <c r="D753" t="str">
        <f t="shared" si="33"/>
        <v>71.121</v>
      </c>
      <c r="E753">
        <f t="shared" si="32"/>
        <v>1</v>
      </c>
    </row>
    <row r="754" spans="1:5" hidden="1" x14ac:dyDescent="0.25">
      <c r="A754" s="17" t="s">
        <v>1794</v>
      </c>
      <c r="B754" s="21" t="s">
        <v>1795</v>
      </c>
      <c r="C754" s="19" t="s">
        <v>2821</v>
      </c>
      <c r="D754" t="str">
        <f t="shared" si="33"/>
        <v>71.122</v>
      </c>
      <c r="E754">
        <f t="shared" si="32"/>
        <v>1</v>
      </c>
    </row>
    <row r="755" spans="1:5" hidden="1" x14ac:dyDescent="0.25">
      <c r="A755" s="17" t="s">
        <v>1796</v>
      </c>
      <c r="B755" s="21" t="s">
        <v>1797</v>
      </c>
      <c r="C755" s="19" t="s">
        <v>2821</v>
      </c>
      <c r="D755" t="str">
        <f t="shared" si="33"/>
        <v>71.201</v>
      </c>
      <c r="E755">
        <f t="shared" si="32"/>
        <v>1</v>
      </c>
    </row>
    <row r="756" spans="1:5" hidden="1" x14ac:dyDescent="0.25">
      <c r="A756" s="17" t="s">
        <v>1798</v>
      </c>
      <c r="B756" s="21" t="s">
        <v>1799</v>
      </c>
      <c r="C756" s="19" t="s">
        <v>2821</v>
      </c>
      <c r="D756" t="str">
        <f t="shared" si="33"/>
        <v>71.209</v>
      </c>
      <c r="E756">
        <f t="shared" si="32"/>
        <v>1</v>
      </c>
    </row>
    <row r="757" spans="1:5" hidden="1" x14ac:dyDescent="0.25">
      <c r="A757" s="17" t="s">
        <v>1800</v>
      </c>
      <c r="B757" s="21" t="s">
        <v>1801</v>
      </c>
      <c r="C757" s="19" t="s">
        <v>2821</v>
      </c>
      <c r="D757" t="str">
        <f t="shared" si="33"/>
        <v>72.110</v>
      </c>
      <c r="E757">
        <f t="shared" si="32"/>
        <v>1</v>
      </c>
    </row>
    <row r="758" spans="1:5" ht="25.5" hidden="1" x14ac:dyDescent="0.25">
      <c r="A758" s="17" t="s">
        <v>1803</v>
      </c>
      <c r="B758" s="21" t="s">
        <v>1804</v>
      </c>
      <c r="C758" s="19" t="s">
        <v>2821</v>
      </c>
      <c r="D758" t="str">
        <f t="shared" si="33"/>
        <v>72.190</v>
      </c>
      <c r="E758">
        <f t="shared" si="32"/>
        <v>1</v>
      </c>
    </row>
    <row r="759" spans="1:5" ht="25.5" hidden="1" x14ac:dyDescent="0.25">
      <c r="A759" s="17" t="s">
        <v>1806</v>
      </c>
      <c r="B759" s="21" t="s">
        <v>1807</v>
      </c>
      <c r="C759" s="19" t="s">
        <v>2821</v>
      </c>
      <c r="D759" t="str">
        <f t="shared" ref="D759:D790" si="34">IF(ISBLANK(A759), 0, A759)</f>
        <v>72.200</v>
      </c>
      <c r="E759">
        <f t="shared" si="32"/>
        <v>1</v>
      </c>
    </row>
    <row r="760" spans="1:5" hidden="1" x14ac:dyDescent="0.25">
      <c r="A760" s="17" t="s">
        <v>1808</v>
      </c>
      <c r="B760" s="21" t="s">
        <v>2952</v>
      </c>
      <c r="C760" s="19" t="s">
        <v>2821</v>
      </c>
      <c r="D760" t="str">
        <f t="shared" si="34"/>
        <v>73.110</v>
      </c>
      <c r="E760">
        <f t="shared" si="32"/>
        <v>1</v>
      </c>
    </row>
    <row r="761" spans="1:5" hidden="1" x14ac:dyDescent="0.25">
      <c r="A761" s="17" t="s">
        <v>1810</v>
      </c>
      <c r="B761" s="21" t="s">
        <v>1811</v>
      </c>
      <c r="C761" s="19" t="s">
        <v>2821</v>
      </c>
      <c r="D761" t="str">
        <f t="shared" si="34"/>
        <v>73.120</v>
      </c>
      <c r="E761">
        <f t="shared" si="32"/>
        <v>1</v>
      </c>
    </row>
    <row r="762" spans="1:5" hidden="1" x14ac:dyDescent="0.25">
      <c r="A762" s="17" t="s">
        <v>1812</v>
      </c>
      <c r="B762" s="21" t="s">
        <v>2953</v>
      </c>
      <c r="C762" s="19" t="s">
        <v>2821</v>
      </c>
      <c r="D762" t="str">
        <f t="shared" si="34"/>
        <v>73.200</v>
      </c>
      <c r="E762">
        <f t="shared" si="32"/>
        <v>1</v>
      </c>
    </row>
    <row r="763" spans="1:5" ht="25.5" hidden="1" x14ac:dyDescent="0.25">
      <c r="A763" s="17" t="s">
        <v>1814</v>
      </c>
      <c r="B763" s="21" t="s">
        <v>1815</v>
      </c>
      <c r="C763" s="19" t="s">
        <v>2821</v>
      </c>
      <c r="D763" t="str">
        <f t="shared" si="34"/>
        <v>74.101</v>
      </c>
      <c r="E763">
        <f t="shared" si="32"/>
        <v>1</v>
      </c>
    </row>
    <row r="764" spans="1:5" hidden="1" x14ac:dyDescent="0.25">
      <c r="A764" s="17" t="s">
        <v>1818</v>
      </c>
      <c r="B764" s="21" t="s">
        <v>1819</v>
      </c>
      <c r="C764" s="19" t="s">
        <v>2821</v>
      </c>
      <c r="D764" t="str">
        <f t="shared" si="34"/>
        <v>74.102</v>
      </c>
      <c r="E764">
        <f t="shared" si="32"/>
        <v>1</v>
      </c>
    </row>
    <row r="765" spans="1:5" hidden="1" x14ac:dyDescent="0.25">
      <c r="A765" s="17" t="s">
        <v>1821</v>
      </c>
      <c r="B765" s="21" t="s">
        <v>1822</v>
      </c>
      <c r="C765" s="19" t="s">
        <v>2821</v>
      </c>
      <c r="D765" t="str">
        <f t="shared" si="34"/>
        <v>74.103</v>
      </c>
      <c r="E765">
        <f t="shared" si="32"/>
        <v>1</v>
      </c>
    </row>
    <row r="766" spans="1:5" hidden="1" x14ac:dyDescent="0.25">
      <c r="A766" s="17" t="s">
        <v>1825</v>
      </c>
      <c r="B766" s="21" t="s">
        <v>1826</v>
      </c>
      <c r="C766" s="19" t="s">
        <v>2821</v>
      </c>
      <c r="D766" t="str">
        <f t="shared" si="34"/>
        <v>74.104</v>
      </c>
      <c r="E766">
        <f t="shared" si="32"/>
        <v>1</v>
      </c>
    </row>
    <row r="767" spans="1:5" hidden="1" x14ac:dyDescent="0.25">
      <c r="A767" s="17" t="s">
        <v>1829</v>
      </c>
      <c r="B767" s="21" t="s">
        <v>1830</v>
      </c>
      <c r="C767" s="19" t="s">
        <v>2821</v>
      </c>
      <c r="D767" t="str">
        <f t="shared" si="34"/>
        <v>74.105</v>
      </c>
      <c r="E767">
        <f t="shared" si="32"/>
        <v>1</v>
      </c>
    </row>
    <row r="768" spans="1:5" hidden="1" x14ac:dyDescent="0.25">
      <c r="A768" s="17" t="s">
        <v>1833</v>
      </c>
      <c r="B768" s="21" t="s">
        <v>1832</v>
      </c>
      <c r="C768" s="19" t="s">
        <v>2821</v>
      </c>
      <c r="D768" t="str">
        <f t="shared" si="34"/>
        <v>74.109</v>
      </c>
      <c r="E768">
        <f t="shared" si="32"/>
        <v>1</v>
      </c>
    </row>
    <row r="769" spans="1:5" ht="25.5" hidden="1" x14ac:dyDescent="0.25">
      <c r="A769" s="17" t="s">
        <v>1834</v>
      </c>
      <c r="B769" s="21" t="s">
        <v>1835</v>
      </c>
      <c r="C769" s="19" t="s">
        <v>2821</v>
      </c>
      <c r="D769" t="str">
        <f t="shared" si="34"/>
        <v>74.201</v>
      </c>
      <c r="E769">
        <f t="shared" si="32"/>
        <v>1</v>
      </c>
    </row>
    <row r="770" spans="1:5" hidden="1" x14ac:dyDescent="0.25">
      <c r="A770" s="17" t="s">
        <v>1836</v>
      </c>
      <c r="B770" s="21" t="s">
        <v>1837</v>
      </c>
      <c r="C770" s="19" t="s">
        <v>2821</v>
      </c>
      <c r="D770" t="str">
        <f t="shared" si="34"/>
        <v>74.202</v>
      </c>
      <c r="E770">
        <f t="shared" si="32"/>
        <v>1</v>
      </c>
    </row>
    <row r="771" spans="1:5" hidden="1" x14ac:dyDescent="0.25">
      <c r="A771" s="17" t="s">
        <v>1838</v>
      </c>
      <c r="B771" s="21" t="s">
        <v>1839</v>
      </c>
      <c r="C771" s="19" t="s">
        <v>2821</v>
      </c>
      <c r="D771" t="str">
        <f t="shared" si="34"/>
        <v>74.209</v>
      </c>
      <c r="E771">
        <f t="shared" si="32"/>
        <v>1</v>
      </c>
    </row>
    <row r="772" spans="1:5" hidden="1" x14ac:dyDescent="0.25">
      <c r="A772" s="17" t="s">
        <v>1840</v>
      </c>
      <c r="B772" s="21" t="s">
        <v>1841</v>
      </c>
      <c r="C772" s="19" t="s">
        <v>2821</v>
      </c>
      <c r="D772" t="str">
        <f t="shared" si="34"/>
        <v>74.300</v>
      </c>
      <c r="E772">
        <f t="shared" si="32"/>
        <v>1</v>
      </c>
    </row>
    <row r="773" spans="1:5" ht="25.5" hidden="1" x14ac:dyDescent="0.25">
      <c r="A773" s="17" t="s">
        <v>1846</v>
      </c>
      <c r="B773" s="21" t="s">
        <v>2954</v>
      </c>
      <c r="C773" s="19" t="s">
        <v>2821</v>
      </c>
      <c r="D773" t="str">
        <f t="shared" si="34"/>
        <v>74.901</v>
      </c>
      <c r="E773">
        <f t="shared" si="32"/>
        <v>1</v>
      </c>
    </row>
    <row r="774" spans="1:5" ht="25.5" hidden="1" x14ac:dyDescent="0.25">
      <c r="A774" s="17" t="s">
        <v>1850</v>
      </c>
      <c r="B774" s="21" t="s">
        <v>1851</v>
      </c>
      <c r="C774" s="19" t="s">
        <v>2821</v>
      </c>
      <c r="D774" t="str">
        <f t="shared" si="34"/>
        <v>74.909</v>
      </c>
      <c r="E774">
        <f t="shared" si="32"/>
        <v>1</v>
      </c>
    </row>
    <row r="775" spans="1:5" hidden="1" x14ac:dyDescent="0.25">
      <c r="A775" s="17" t="s">
        <v>1858</v>
      </c>
      <c r="B775" s="21" t="s">
        <v>1859</v>
      </c>
      <c r="C775" s="19" t="s">
        <v>2821</v>
      </c>
      <c r="D775" t="str">
        <f t="shared" si="34"/>
        <v>75.000</v>
      </c>
      <c r="E775">
        <f t="shared" si="32"/>
        <v>1</v>
      </c>
    </row>
    <row r="776" spans="1:5" ht="25.5" hidden="1" x14ac:dyDescent="0.25">
      <c r="A776" s="80" t="s">
        <v>2955</v>
      </c>
      <c r="B776" s="80" t="s">
        <v>2956</v>
      </c>
      <c r="C776" s="80"/>
      <c r="D776" t="str">
        <f t="shared" si="34"/>
        <v>N</v>
      </c>
      <c r="E776">
        <f t="shared" si="32"/>
        <v>1</v>
      </c>
    </row>
    <row r="777" spans="1:5" ht="25.5" x14ac:dyDescent="0.25">
      <c r="A777" s="17" t="s">
        <v>1860</v>
      </c>
      <c r="B777" s="18" t="s">
        <v>2957</v>
      </c>
      <c r="C777" s="22" t="s">
        <v>2944</v>
      </c>
      <c r="D777" t="str">
        <f t="shared" si="34"/>
        <v>77.110</v>
      </c>
      <c r="E777">
        <f t="shared" si="32"/>
        <v>1</v>
      </c>
    </row>
    <row r="778" spans="1:5" ht="25.5" x14ac:dyDescent="0.25">
      <c r="A778" s="17" t="s">
        <v>1862</v>
      </c>
      <c r="B778" s="18" t="s">
        <v>1863</v>
      </c>
      <c r="C778" s="22" t="s">
        <v>2944</v>
      </c>
      <c r="D778" t="str">
        <f t="shared" si="34"/>
        <v>77.120</v>
      </c>
      <c r="E778">
        <f t="shared" si="32"/>
        <v>1</v>
      </c>
    </row>
    <row r="779" spans="1:5" ht="25.5" x14ac:dyDescent="0.25">
      <c r="A779" s="17" t="s">
        <v>1865</v>
      </c>
      <c r="B779" s="18" t="s">
        <v>1866</v>
      </c>
      <c r="C779" s="22" t="s">
        <v>2944</v>
      </c>
      <c r="D779" t="str">
        <f t="shared" si="34"/>
        <v>77.210</v>
      </c>
      <c r="E779">
        <f t="shared" si="32"/>
        <v>1</v>
      </c>
    </row>
    <row r="780" spans="1:5" x14ac:dyDescent="0.25">
      <c r="A780" s="17" t="s">
        <v>1867</v>
      </c>
      <c r="B780" s="18" t="s">
        <v>1868</v>
      </c>
      <c r="C780" s="22" t="s">
        <v>2944</v>
      </c>
      <c r="D780" t="str">
        <f t="shared" si="34"/>
        <v>77.220</v>
      </c>
      <c r="E780">
        <f t="shared" ref="E780:E843" si="35">IF((C780=$F$39), 0, 1)</f>
        <v>1</v>
      </c>
    </row>
    <row r="781" spans="1:5" ht="25.5" x14ac:dyDescent="0.25">
      <c r="A781" s="17" t="s">
        <v>1871</v>
      </c>
      <c r="B781" s="18" t="s">
        <v>1872</v>
      </c>
      <c r="C781" s="22" t="s">
        <v>2944</v>
      </c>
      <c r="D781" t="str">
        <f t="shared" si="34"/>
        <v>77.291</v>
      </c>
      <c r="E781">
        <f t="shared" si="35"/>
        <v>1</v>
      </c>
    </row>
    <row r="782" spans="1:5" ht="25.5" x14ac:dyDescent="0.25">
      <c r="A782" s="17" t="s">
        <v>1874</v>
      </c>
      <c r="B782" s="18" t="s">
        <v>1875</v>
      </c>
      <c r="C782" s="22" t="s">
        <v>2944</v>
      </c>
      <c r="D782" t="str">
        <f t="shared" si="34"/>
        <v>77.292</v>
      </c>
      <c r="E782">
        <f t="shared" si="35"/>
        <v>1</v>
      </c>
    </row>
    <row r="783" spans="1:5" ht="38.25" x14ac:dyDescent="0.25">
      <c r="A783" s="17" t="s">
        <v>1877</v>
      </c>
      <c r="B783" s="18" t="s">
        <v>1878</v>
      </c>
      <c r="C783" s="22" t="s">
        <v>2944</v>
      </c>
      <c r="D783" t="str">
        <f t="shared" si="34"/>
        <v>77.293</v>
      </c>
      <c r="E783">
        <f t="shared" si="35"/>
        <v>1</v>
      </c>
    </row>
    <row r="784" spans="1:5" ht="25.5" x14ac:dyDescent="0.25">
      <c r="A784" s="17" t="s">
        <v>1880</v>
      </c>
      <c r="B784" s="18" t="s">
        <v>1881</v>
      </c>
      <c r="C784" s="22" t="s">
        <v>2944</v>
      </c>
      <c r="D784" t="str">
        <f t="shared" si="34"/>
        <v>77.294</v>
      </c>
      <c r="E784">
        <f t="shared" si="35"/>
        <v>1</v>
      </c>
    </row>
    <row r="785" spans="1:5" ht="25.5" x14ac:dyDescent="0.25">
      <c r="A785" s="17" t="s">
        <v>1883</v>
      </c>
      <c r="B785" s="18" t="s">
        <v>1884</v>
      </c>
      <c r="C785" s="22" t="s">
        <v>2944</v>
      </c>
      <c r="D785" t="str">
        <f t="shared" si="34"/>
        <v>77.295</v>
      </c>
      <c r="E785">
        <f t="shared" si="35"/>
        <v>1</v>
      </c>
    </row>
    <row r="786" spans="1:5" x14ac:dyDescent="0.25">
      <c r="A786" s="17" t="s">
        <v>1886</v>
      </c>
      <c r="B786" s="18" t="s">
        <v>1887</v>
      </c>
      <c r="C786" s="22" t="s">
        <v>2944</v>
      </c>
      <c r="D786" t="str">
        <f t="shared" si="34"/>
        <v>77.296</v>
      </c>
      <c r="E786">
        <f t="shared" si="35"/>
        <v>1</v>
      </c>
    </row>
    <row r="787" spans="1:5" ht="25.5" x14ac:dyDescent="0.25">
      <c r="A787" s="17" t="s">
        <v>1889</v>
      </c>
      <c r="B787" s="18" t="s">
        <v>1870</v>
      </c>
      <c r="C787" s="22" t="s">
        <v>2944</v>
      </c>
      <c r="D787" t="str">
        <f t="shared" si="34"/>
        <v>77.299</v>
      </c>
      <c r="E787">
        <f t="shared" si="35"/>
        <v>1</v>
      </c>
    </row>
    <row r="788" spans="1:5" ht="25.5" x14ac:dyDescent="0.25">
      <c r="A788" s="17" t="s">
        <v>1890</v>
      </c>
      <c r="B788" s="18" t="s">
        <v>1891</v>
      </c>
      <c r="C788" s="22" t="s">
        <v>2944</v>
      </c>
      <c r="D788" t="str">
        <f t="shared" si="34"/>
        <v>77.310</v>
      </c>
      <c r="E788">
        <f t="shared" si="35"/>
        <v>1</v>
      </c>
    </row>
    <row r="789" spans="1:5" ht="25.5" x14ac:dyDescent="0.25">
      <c r="A789" s="17" t="s">
        <v>1892</v>
      </c>
      <c r="B789" s="18" t="s">
        <v>1893</v>
      </c>
      <c r="C789" s="22" t="s">
        <v>2944</v>
      </c>
      <c r="D789" t="str">
        <f t="shared" si="34"/>
        <v>77.320</v>
      </c>
      <c r="E789">
        <f t="shared" si="35"/>
        <v>1</v>
      </c>
    </row>
    <row r="790" spans="1:5" ht="25.5" x14ac:dyDescent="0.25">
      <c r="A790" s="17" t="s">
        <v>1894</v>
      </c>
      <c r="B790" s="18" t="s">
        <v>2958</v>
      </c>
      <c r="C790" s="22" t="s">
        <v>2944</v>
      </c>
      <c r="D790" t="str">
        <f t="shared" si="34"/>
        <v>77.330</v>
      </c>
      <c r="E790">
        <f t="shared" si="35"/>
        <v>1</v>
      </c>
    </row>
    <row r="791" spans="1:5" ht="25.5" x14ac:dyDescent="0.25">
      <c r="A791" s="17" t="s">
        <v>1895</v>
      </c>
      <c r="B791" s="18" t="s">
        <v>1896</v>
      </c>
      <c r="C791" s="22" t="s">
        <v>2944</v>
      </c>
      <c r="D791" t="str">
        <f t="shared" ref="D791:D822" si="36">IF(ISBLANK(A791), 0, A791)</f>
        <v>77.340</v>
      </c>
      <c r="E791">
        <f t="shared" si="35"/>
        <v>1</v>
      </c>
    </row>
    <row r="792" spans="1:5" ht="25.5" x14ac:dyDescent="0.25">
      <c r="A792" s="17" t="s">
        <v>1897</v>
      </c>
      <c r="B792" s="18" t="s">
        <v>1898</v>
      </c>
      <c r="C792" s="22" t="s">
        <v>2944</v>
      </c>
      <c r="D792" t="str">
        <f t="shared" si="36"/>
        <v>77.350</v>
      </c>
      <c r="E792">
        <f t="shared" si="35"/>
        <v>1</v>
      </c>
    </row>
    <row r="793" spans="1:5" ht="38.25" x14ac:dyDescent="0.25">
      <c r="A793" s="17" t="s">
        <v>1899</v>
      </c>
      <c r="B793" s="18" t="s">
        <v>1900</v>
      </c>
      <c r="C793" s="22" t="s">
        <v>2944</v>
      </c>
      <c r="D793" t="str">
        <f t="shared" si="36"/>
        <v>77.391</v>
      </c>
      <c r="E793">
        <f t="shared" si="35"/>
        <v>1</v>
      </c>
    </row>
    <row r="794" spans="1:5" x14ac:dyDescent="0.25">
      <c r="A794" s="17" t="s">
        <v>1901</v>
      </c>
      <c r="B794" s="18" t="s">
        <v>1902</v>
      </c>
      <c r="C794" s="22" t="s">
        <v>2944</v>
      </c>
      <c r="D794" t="str">
        <f t="shared" si="36"/>
        <v>77.392</v>
      </c>
      <c r="E794">
        <f t="shared" si="35"/>
        <v>1</v>
      </c>
    </row>
    <row r="795" spans="1:5" ht="25.5" x14ac:dyDescent="0.25">
      <c r="A795" s="17" t="s">
        <v>1903</v>
      </c>
      <c r="B795" s="18" t="s">
        <v>1904</v>
      </c>
      <c r="C795" s="22" t="s">
        <v>2944</v>
      </c>
      <c r="D795" t="str">
        <f t="shared" si="36"/>
        <v>77.393</v>
      </c>
      <c r="E795">
        <f t="shared" si="35"/>
        <v>1</v>
      </c>
    </row>
    <row r="796" spans="1:5" ht="25.5" x14ac:dyDescent="0.25">
      <c r="A796" s="17" t="s">
        <v>1906</v>
      </c>
      <c r="B796" s="18" t="s">
        <v>1907</v>
      </c>
      <c r="C796" s="22" t="s">
        <v>2944</v>
      </c>
      <c r="D796" t="str">
        <f t="shared" si="36"/>
        <v>77.394</v>
      </c>
      <c r="E796">
        <f t="shared" si="35"/>
        <v>1</v>
      </c>
    </row>
    <row r="797" spans="1:5" ht="25.5" x14ac:dyDescent="0.25">
      <c r="A797" s="17" t="s">
        <v>1908</v>
      </c>
      <c r="B797" s="18" t="s">
        <v>2959</v>
      </c>
      <c r="C797" s="22" t="s">
        <v>2944</v>
      </c>
      <c r="D797" t="str">
        <f t="shared" si="36"/>
        <v>77.399</v>
      </c>
      <c r="E797">
        <f t="shared" si="35"/>
        <v>1</v>
      </c>
    </row>
    <row r="798" spans="1:5" ht="38.25" hidden="1" x14ac:dyDescent="0.25">
      <c r="A798" s="17" t="s">
        <v>1910</v>
      </c>
      <c r="B798" s="21" t="s">
        <v>2960</v>
      </c>
      <c r="C798" s="19" t="s">
        <v>2821</v>
      </c>
      <c r="D798" t="str">
        <f t="shared" si="36"/>
        <v>77.400</v>
      </c>
      <c r="E798">
        <f t="shared" si="35"/>
        <v>1</v>
      </c>
    </row>
    <row r="799" spans="1:5" ht="25.5" hidden="1" x14ac:dyDescent="0.25">
      <c r="A799" s="17" t="s">
        <v>1912</v>
      </c>
      <c r="B799" s="21" t="s">
        <v>1913</v>
      </c>
      <c r="C799" s="19" t="s">
        <v>2821</v>
      </c>
      <c r="D799" t="str">
        <f t="shared" si="36"/>
        <v>78.100</v>
      </c>
      <c r="E799">
        <f t="shared" si="35"/>
        <v>1</v>
      </c>
    </row>
    <row r="800" spans="1:5" hidden="1" x14ac:dyDescent="0.25">
      <c r="A800" s="17" t="s">
        <v>1914</v>
      </c>
      <c r="B800" s="21" t="s">
        <v>1915</v>
      </c>
      <c r="C800" s="19" t="s">
        <v>2821</v>
      </c>
      <c r="D800" t="str">
        <f t="shared" si="36"/>
        <v>78.200</v>
      </c>
      <c r="E800">
        <f t="shared" si="35"/>
        <v>1</v>
      </c>
    </row>
    <row r="801" spans="1:5" hidden="1" x14ac:dyDescent="0.25">
      <c r="A801" s="72" t="s">
        <v>1917</v>
      </c>
      <c r="B801" s="78" t="s">
        <v>1918</v>
      </c>
      <c r="C801" s="79" t="s">
        <v>2821</v>
      </c>
      <c r="D801" t="str">
        <f t="shared" si="36"/>
        <v>78.300</v>
      </c>
      <c r="E801">
        <f t="shared" si="35"/>
        <v>1</v>
      </c>
    </row>
    <row r="802" spans="1:5" x14ac:dyDescent="0.25">
      <c r="A802" s="17" t="s">
        <v>1919</v>
      </c>
      <c r="B802" s="18" t="s">
        <v>1920</v>
      </c>
      <c r="C802" s="22" t="s">
        <v>2939</v>
      </c>
      <c r="D802" t="str">
        <f t="shared" si="36"/>
        <v>79.110</v>
      </c>
      <c r="E802">
        <f t="shared" si="35"/>
        <v>1</v>
      </c>
    </row>
    <row r="803" spans="1:5" x14ac:dyDescent="0.25">
      <c r="A803" s="17" t="s">
        <v>1925</v>
      </c>
      <c r="B803" s="18" t="s">
        <v>1926</v>
      </c>
      <c r="C803" s="22" t="s">
        <v>2939</v>
      </c>
      <c r="D803" t="str">
        <f t="shared" si="36"/>
        <v>79.120</v>
      </c>
      <c r="E803">
        <f t="shared" si="35"/>
        <v>1</v>
      </c>
    </row>
    <row r="804" spans="1:5" x14ac:dyDescent="0.25">
      <c r="A804" s="17" t="s">
        <v>1927</v>
      </c>
      <c r="B804" s="18" t="s">
        <v>1928</v>
      </c>
      <c r="C804" s="22" t="s">
        <v>2939</v>
      </c>
      <c r="D804" t="str">
        <f t="shared" si="36"/>
        <v>79.901</v>
      </c>
      <c r="E804">
        <f t="shared" si="35"/>
        <v>1</v>
      </c>
    </row>
    <row r="805" spans="1:5" x14ac:dyDescent="0.25">
      <c r="A805" s="17" t="s">
        <v>1929</v>
      </c>
      <c r="B805" s="18" t="s">
        <v>1930</v>
      </c>
      <c r="C805" s="22" t="s">
        <v>2939</v>
      </c>
      <c r="D805" t="str">
        <f t="shared" si="36"/>
        <v>79.909</v>
      </c>
      <c r="E805">
        <f t="shared" si="35"/>
        <v>1</v>
      </c>
    </row>
    <row r="806" spans="1:5" hidden="1" x14ac:dyDescent="0.25">
      <c r="A806" s="17" t="s">
        <v>1935</v>
      </c>
      <c r="B806" s="21" t="s">
        <v>1936</v>
      </c>
      <c r="C806" s="19" t="s">
        <v>2821</v>
      </c>
      <c r="D806" t="str">
        <f t="shared" si="36"/>
        <v>80.100</v>
      </c>
      <c r="E806">
        <f t="shared" si="35"/>
        <v>1</v>
      </c>
    </row>
    <row r="807" spans="1:5" hidden="1" x14ac:dyDescent="0.25">
      <c r="A807" s="17" t="s">
        <v>1939</v>
      </c>
      <c r="B807" s="21" t="s">
        <v>1940</v>
      </c>
      <c r="C807" s="19" t="s">
        <v>2821</v>
      </c>
      <c r="D807" t="str">
        <f t="shared" si="36"/>
        <v>80.200</v>
      </c>
      <c r="E807">
        <f t="shared" si="35"/>
        <v>1</v>
      </c>
    </row>
    <row r="808" spans="1:5" hidden="1" x14ac:dyDescent="0.25">
      <c r="A808" s="72" t="s">
        <v>1941</v>
      </c>
      <c r="B808" s="78" t="s">
        <v>1942</v>
      </c>
      <c r="C808" s="79" t="s">
        <v>2821</v>
      </c>
      <c r="D808" t="str">
        <f t="shared" si="36"/>
        <v>80.300</v>
      </c>
      <c r="E808">
        <f t="shared" si="35"/>
        <v>1</v>
      </c>
    </row>
    <row r="809" spans="1:5" x14ac:dyDescent="0.25">
      <c r="A809" s="17" t="s">
        <v>1943</v>
      </c>
      <c r="B809" s="18" t="s">
        <v>1944</v>
      </c>
      <c r="C809" s="22" t="s">
        <v>2944</v>
      </c>
      <c r="D809" t="str">
        <f t="shared" si="36"/>
        <v>81.100</v>
      </c>
      <c r="E809">
        <f t="shared" si="35"/>
        <v>1</v>
      </c>
    </row>
    <row r="810" spans="1:5" hidden="1" x14ac:dyDescent="0.25">
      <c r="A810" s="17" t="s">
        <v>1945</v>
      </c>
      <c r="B810" s="21" t="s">
        <v>1946</v>
      </c>
      <c r="C810" s="19" t="s">
        <v>2821</v>
      </c>
      <c r="D810" t="str">
        <f t="shared" si="36"/>
        <v>81.210</v>
      </c>
      <c r="E810">
        <f t="shared" si="35"/>
        <v>1</v>
      </c>
    </row>
    <row r="811" spans="1:5" ht="25.5" hidden="1" x14ac:dyDescent="0.25">
      <c r="A811" s="17" t="s">
        <v>898</v>
      </c>
      <c r="B811" s="21" t="s">
        <v>1949</v>
      </c>
      <c r="C811" s="19" t="s">
        <v>2821</v>
      </c>
      <c r="D811" t="str">
        <f t="shared" si="36"/>
        <v>81.220</v>
      </c>
      <c r="E811">
        <f t="shared" si="35"/>
        <v>1</v>
      </c>
    </row>
    <row r="812" spans="1:5" hidden="1" x14ac:dyDescent="0.25">
      <c r="A812" s="17" t="s">
        <v>1950</v>
      </c>
      <c r="B812" s="21" t="s">
        <v>1951</v>
      </c>
      <c r="C812" s="19" t="s">
        <v>2821</v>
      </c>
      <c r="D812" t="str">
        <f t="shared" si="36"/>
        <v>81.290</v>
      </c>
      <c r="E812">
        <f t="shared" si="35"/>
        <v>1</v>
      </c>
    </row>
    <row r="813" spans="1:5" hidden="1" x14ac:dyDescent="0.25">
      <c r="A813" s="17" t="s">
        <v>1953</v>
      </c>
      <c r="B813" s="21" t="s">
        <v>1954</v>
      </c>
      <c r="C813" s="19" t="s">
        <v>2821</v>
      </c>
      <c r="D813" t="str">
        <f t="shared" si="36"/>
        <v>81.300</v>
      </c>
      <c r="E813">
        <f t="shared" si="35"/>
        <v>1</v>
      </c>
    </row>
    <row r="814" spans="1:5" hidden="1" x14ac:dyDescent="0.25">
      <c r="A814" s="17" t="s">
        <v>1955</v>
      </c>
      <c r="B814" s="21" t="s">
        <v>1956</v>
      </c>
      <c r="C814" s="19" t="s">
        <v>2821</v>
      </c>
      <c r="D814" t="str">
        <f t="shared" si="36"/>
        <v>82.110</v>
      </c>
      <c r="E814">
        <f t="shared" si="35"/>
        <v>1</v>
      </c>
    </row>
    <row r="815" spans="1:5" ht="25.5" hidden="1" x14ac:dyDescent="0.25">
      <c r="A815" s="17" t="s">
        <v>1959</v>
      </c>
      <c r="B815" s="21" t="s">
        <v>1960</v>
      </c>
      <c r="C815" s="19" t="s">
        <v>2821</v>
      </c>
      <c r="D815" t="str">
        <f t="shared" si="36"/>
        <v>82.190</v>
      </c>
      <c r="E815">
        <f t="shared" si="35"/>
        <v>1</v>
      </c>
    </row>
    <row r="816" spans="1:5" hidden="1" x14ac:dyDescent="0.25">
      <c r="A816" s="17" t="s">
        <v>1961</v>
      </c>
      <c r="B816" s="21" t="s">
        <v>1962</v>
      </c>
      <c r="C816" s="19" t="s">
        <v>2821</v>
      </c>
      <c r="D816" t="str">
        <f t="shared" si="36"/>
        <v>82.200</v>
      </c>
      <c r="E816">
        <f t="shared" si="35"/>
        <v>1</v>
      </c>
    </row>
    <row r="817" spans="1:5" ht="25.5" hidden="1" x14ac:dyDescent="0.25">
      <c r="A817" s="17" t="s">
        <v>1963</v>
      </c>
      <c r="B817" s="21" t="s">
        <v>1964</v>
      </c>
      <c r="C817" s="19" t="s">
        <v>2821</v>
      </c>
      <c r="D817" t="str">
        <f t="shared" si="36"/>
        <v>82.300</v>
      </c>
      <c r="E817">
        <f t="shared" si="35"/>
        <v>1</v>
      </c>
    </row>
    <row r="818" spans="1:5" ht="38.25" hidden="1" x14ac:dyDescent="0.25">
      <c r="A818" s="17" t="s">
        <v>1968</v>
      </c>
      <c r="B818" s="21" t="s">
        <v>2961</v>
      </c>
      <c r="C818" s="19" t="s">
        <v>2821</v>
      </c>
      <c r="D818" t="str">
        <f t="shared" si="36"/>
        <v>82.910</v>
      </c>
      <c r="E818">
        <f t="shared" si="35"/>
        <v>1</v>
      </c>
    </row>
    <row r="819" spans="1:5" hidden="1" x14ac:dyDescent="0.25">
      <c r="A819" s="17" t="s">
        <v>1970</v>
      </c>
      <c r="B819" s="21" t="s">
        <v>1971</v>
      </c>
      <c r="C819" s="19" t="s">
        <v>2821</v>
      </c>
      <c r="D819" t="str">
        <f t="shared" si="36"/>
        <v>82.920</v>
      </c>
      <c r="E819">
        <f t="shared" si="35"/>
        <v>1</v>
      </c>
    </row>
    <row r="820" spans="1:5" hidden="1" x14ac:dyDescent="0.25">
      <c r="A820" s="17" t="s">
        <v>1972</v>
      </c>
      <c r="B820" s="21" t="s">
        <v>1973</v>
      </c>
      <c r="C820" s="19" t="s">
        <v>2821</v>
      </c>
      <c r="D820" t="str">
        <f t="shared" si="36"/>
        <v>82.990</v>
      </c>
      <c r="E820">
        <f t="shared" si="35"/>
        <v>1</v>
      </c>
    </row>
    <row r="821" spans="1:5" ht="25.5" hidden="1" x14ac:dyDescent="0.25">
      <c r="A821" s="20" t="s">
        <v>2962</v>
      </c>
      <c r="B821" s="20" t="s">
        <v>2963</v>
      </c>
      <c r="C821" s="20"/>
      <c r="D821" t="str">
        <f t="shared" si="36"/>
        <v>O</v>
      </c>
      <c r="E821">
        <f t="shared" si="35"/>
        <v>1</v>
      </c>
    </row>
    <row r="822" spans="1:5" hidden="1" x14ac:dyDescent="0.25">
      <c r="A822" s="17" t="s">
        <v>1990</v>
      </c>
      <c r="B822" s="21" t="s">
        <v>1991</v>
      </c>
      <c r="C822" s="19" t="s">
        <v>2821</v>
      </c>
      <c r="D822" t="str">
        <f t="shared" si="36"/>
        <v>84.111</v>
      </c>
      <c r="E822">
        <f t="shared" si="35"/>
        <v>1</v>
      </c>
    </row>
    <row r="823" spans="1:5" ht="25.5" hidden="1" x14ac:dyDescent="0.25">
      <c r="A823" s="17" t="s">
        <v>1992</v>
      </c>
      <c r="B823" s="21" t="s">
        <v>1993</v>
      </c>
      <c r="C823" s="19" t="s">
        <v>2821</v>
      </c>
      <c r="D823" t="str">
        <f t="shared" ref="D823:D854" si="37">IF(ISBLANK(A823), 0, A823)</f>
        <v>84.112</v>
      </c>
      <c r="E823">
        <f t="shared" si="35"/>
        <v>1</v>
      </c>
    </row>
    <row r="824" spans="1:5" hidden="1" x14ac:dyDescent="0.25">
      <c r="A824" s="17" t="s">
        <v>1994</v>
      </c>
      <c r="B824" s="21" t="s">
        <v>1995</v>
      </c>
      <c r="C824" s="19" t="s">
        <v>2821</v>
      </c>
      <c r="D824" t="str">
        <f t="shared" si="37"/>
        <v>84.113</v>
      </c>
      <c r="E824">
        <f t="shared" si="35"/>
        <v>1</v>
      </c>
    </row>
    <row r="825" spans="1:5" ht="25.5" hidden="1" x14ac:dyDescent="0.25">
      <c r="A825" s="17" t="s">
        <v>1996</v>
      </c>
      <c r="B825" s="21" t="s">
        <v>1997</v>
      </c>
      <c r="C825" s="19" t="s">
        <v>2821</v>
      </c>
      <c r="D825" t="str">
        <f t="shared" si="37"/>
        <v>84.114</v>
      </c>
      <c r="E825">
        <f t="shared" si="35"/>
        <v>1</v>
      </c>
    </row>
    <row r="826" spans="1:5" hidden="1" x14ac:dyDescent="0.25">
      <c r="A826" s="17" t="s">
        <v>1998</v>
      </c>
      <c r="B826" s="21" t="s">
        <v>1999</v>
      </c>
      <c r="C826" s="19" t="s">
        <v>2821</v>
      </c>
      <c r="D826" t="str">
        <f t="shared" si="37"/>
        <v>84.115</v>
      </c>
      <c r="E826">
        <f t="shared" si="35"/>
        <v>1</v>
      </c>
    </row>
    <row r="827" spans="1:5" hidden="1" x14ac:dyDescent="0.25">
      <c r="A827" s="17" t="s">
        <v>2000</v>
      </c>
      <c r="B827" s="21" t="s">
        <v>2001</v>
      </c>
      <c r="C827" s="19" t="s">
        <v>2821</v>
      </c>
      <c r="D827" t="str">
        <f t="shared" si="37"/>
        <v>84.119</v>
      </c>
      <c r="E827">
        <f t="shared" si="35"/>
        <v>1</v>
      </c>
    </row>
    <row r="828" spans="1:5" ht="38.25" hidden="1" x14ac:dyDescent="0.25">
      <c r="A828" s="17" t="s">
        <v>2002</v>
      </c>
      <c r="B828" s="21" t="s">
        <v>2003</v>
      </c>
      <c r="C828" s="19" t="s">
        <v>2821</v>
      </c>
      <c r="D828" t="str">
        <f t="shared" si="37"/>
        <v>84.120</v>
      </c>
      <c r="E828">
        <f t="shared" si="35"/>
        <v>1</v>
      </c>
    </row>
    <row r="829" spans="1:5" ht="25.5" hidden="1" x14ac:dyDescent="0.25">
      <c r="A829" s="17" t="s">
        <v>2004</v>
      </c>
      <c r="B829" s="21" t="s">
        <v>2005</v>
      </c>
      <c r="C829" s="19" t="s">
        <v>2821</v>
      </c>
      <c r="D829" t="str">
        <f t="shared" si="37"/>
        <v>84.130</v>
      </c>
      <c r="E829">
        <f t="shared" si="35"/>
        <v>1</v>
      </c>
    </row>
    <row r="830" spans="1:5" hidden="1" x14ac:dyDescent="0.25">
      <c r="A830" s="17" t="s">
        <v>2006</v>
      </c>
      <c r="B830" s="21" t="s">
        <v>2007</v>
      </c>
      <c r="C830" s="19" t="s">
        <v>2821</v>
      </c>
      <c r="D830" t="str">
        <f t="shared" si="37"/>
        <v>84.210</v>
      </c>
      <c r="E830">
        <f t="shared" si="35"/>
        <v>1</v>
      </c>
    </row>
    <row r="831" spans="1:5" hidden="1" x14ac:dyDescent="0.25">
      <c r="A831" s="17" t="s">
        <v>2008</v>
      </c>
      <c r="B831" s="21" t="s">
        <v>2009</v>
      </c>
      <c r="C831" s="19" t="s">
        <v>2821</v>
      </c>
      <c r="D831" t="str">
        <f t="shared" si="37"/>
        <v>84.220</v>
      </c>
      <c r="E831">
        <f t="shared" si="35"/>
        <v>1</v>
      </c>
    </row>
    <row r="832" spans="1:5" hidden="1" x14ac:dyDescent="0.25">
      <c r="A832" s="17" t="s">
        <v>2010</v>
      </c>
      <c r="B832" s="21" t="s">
        <v>2011</v>
      </c>
      <c r="C832" s="19" t="s">
        <v>2821</v>
      </c>
      <c r="D832" t="str">
        <f t="shared" si="37"/>
        <v>84.231</v>
      </c>
      <c r="E832">
        <f t="shared" si="35"/>
        <v>1</v>
      </c>
    </row>
    <row r="833" spans="1:5" hidden="1" x14ac:dyDescent="0.25">
      <c r="A833" s="17" t="s">
        <v>2012</v>
      </c>
      <c r="B833" s="21" t="s">
        <v>2013</v>
      </c>
      <c r="C833" s="19" t="s">
        <v>2821</v>
      </c>
      <c r="D833" t="str">
        <f t="shared" si="37"/>
        <v>84.232</v>
      </c>
      <c r="E833">
        <f t="shared" si="35"/>
        <v>1</v>
      </c>
    </row>
    <row r="834" spans="1:5" hidden="1" x14ac:dyDescent="0.25">
      <c r="A834" s="17" t="s">
        <v>2014</v>
      </c>
      <c r="B834" s="21" t="s">
        <v>2015</v>
      </c>
      <c r="C834" s="19" t="s">
        <v>2821</v>
      </c>
      <c r="D834" t="str">
        <f t="shared" si="37"/>
        <v>84.239</v>
      </c>
      <c r="E834">
        <f t="shared" si="35"/>
        <v>1</v>
      </c>
    </row>
    <row r="835" spans="1:5" hidden="1" x14ac:dyDescent="0.25">
      <c r="A835" s="17" t="s">
        <v>2016</v>
      </c>
      <c r="B835" s="21" t="s">
        <v>2017</v>
      </c>
      <c r="C835" s="19" t="s">
        <v>2821</v>
      </c>
      <c r="D835" t="str">
        <f t="shared" si="37"/>
        <v>84.241</v>
      </c>
      <c r="E835">
        <f t="shared" si="35"/>
        <v>1</v>
      </c>
    </row>
    <row r="836" spans="1:5" hidden="1" x14ac:dyDescent="0.25">
      <c r="A836" s="17" t="s">
        <v>2018</v>
      </c>
      <c r="B836" s="21" t="s">
        <v>2019</v>
      </c>
      <c r="C836" s="19" t="s">
        <v>2821</v>
      </c>
      <c r="D836" t="str">
        <f t="shared" si="37"/>
        <v>84.242</v>
      </c>
      <c r="E836">
        <f t="shared" si="35"/>
        <v>1</v>
      </c>
    </row>
    <row r="837" spans="1:5" hidden="1" x14ac:dyDescent="0.25">
      <c r="A837" s="17" t="s">
        <v>2020</v>
      </c>
      <c r="B837" s="21" t="s">
        <v>2021</v>
      </c>
      <c r="C837" s="19" t="s">
        <v>2821</v>
      </c>
      <c r="D837" t="str">
        <f t="shared" si="37"/>
        <v>84.249</v>
      </c>
      <c r="E837">
        <f t="shared" si="35"/>
        <v>1</v>
      </c>
    </row>
    <row r="838" spans="1:5" hidden="1" x14ac:dyDescent="0.25">
      <c r="A838" s="17" t="s">
        <v>2022</v>
      </c>
      <c r="B838" s="21" t="s">
        <v>2023</v>
      </c>
      <c r="C838" s="19" t="s">
        <v>2821</v>
      </c>
      <c r="D838" t="str">
        <f t="shared" si="37"/>
        <v>84.250</v>
      </c>
      <c r="E838">
        <f t="shared" si="35"/>
        <v>1</v>
      </c>
    </row>
    <row r="839" spans="1:5" ht="25.5" hidden="1" x14ac:dyDescent="0.25">
      <c r="A839" s="17" t="s">
        <v>2025</v>
      </c>
      <c r="B839" s="21" t="s">
        <v>2026</v>
      </c>
      <c r="C839" s="19" t="s">
        <v>2821</v>
      </c>
      <c r="D839" t="str">
        <f t="shared" si="37"/>
        <v>84.301</v>
      </c>
      <c r="E839">
        <f t="shared" si="35"/>
        <v>1</v>
      </c>
    </row>
    <row r="840" spans="1:5" hidden="1" x14ac:dyDescent="0.25">
      <c r="A840" s="17" t="s">
        <v>2027</v>
      </c>
      <c r="B840" s="21" t="s">
        <v>2028</v>
      </c>
      <c r="C840" s="19" t="s">
        <v>2821</v>
      </c>
      <c r="D840" t="str">
        <f t="shared" si="37"/>
        <v>84.302</v>
      </c>
      <c r="E840">
        <f t="shared" si="35"/>
        <v>1</v>
      </c>
    </row>
    <row r="841" spans="1:5" hidden="1" x14ac:dyDescent="0.25">
      <c r="A841" s="17" t="s">
        <v>2029</v>
      </c>
      <c r="B841" s="21" t="s">
        <v>2030</v>
      </c>
      <c r="C841" s="19" t="s">
        <v>2821</v>
      </c>
      <c r="D841" t="str">
        <f t="shared" si="37"/>
        <v>84.309</v>
      </c>
      <c r="E841">
        <f t="shared" si="35"/>
        <v>1</v>
      </c>
    </row>
    <row r="842" spans="1:5" hidden="1" x14ac:dyDescent="0.25">
      <c r="A842" s="80" t="s">
        <v>2964</v>
      </c>
      <c r="B842" s="80" t="s">
        <v>2965</v>
      </c>
      <c r="C842" s="80"/>
      <c r="D842" t="str">
        <f t="shared" si="37"/>
        <v>P</v>
      </c>
      <c r="E842">
        <f t="shared" si="35"/>
        <v>1</v>
      </c>
    </row>
    <row r="843" spans="1:5" x14ac:dyDescent="0.25">
      <c r="A843" s="17" t="s">
        <v>2031</v>
      </c>
      <c r="B843" s="18" t="s">
        <v>2032</v>
      </c>
      <c r="C843" s="22" t="s">
        <v>2944</v>
      </c>
      <c r="D843" t="str">
        <f t="shared" si="37"/>
        <v>85.101</v>
      </c>
      <c r="E843">
        <f t="shared" si="35"/>
        <v>1</v>
      </c>
    </row>
    <row r="844" spans="1:5" ht="25.5" x14ac:dyDescent="0.25">
      <c r="A844" s="17" t="s">
        <v>2033</v>
      </c>
      <c r="B844" s="18" t="s">
        <v>2034</v>
      </c>
      <c r="C844" s="22" t="s">
        <v>2944</v>
      </c>
      <c r="D844" t="str">
        <f t="shared" si="37"/>
        <v>85.102</v>
      </c>
      <c r="E844">
        <f t="shared" ref="E844:E907" si="38">IF((C844=$F$39), 0, 1)</f>
        <v>1</v>
      </c>
    </row>
    <row r="845" spans="1:5" ht="25.5" x14ac:dyDescent="0.25">
      <c r="A845" s="17" t="s">
        <v>2035</v>
      </c>
      <c r="B845" s="18" t="s">
        <v>2036</v>
      </c>
      <c r="C845" s="22" t="s">
        <v>2944</v>
      </c>
      <c r="D845" t="str">
        <f t="shared" si="37"/>
        <v>85.103</v>
      </c>
      <c r="E845">
        <f t="shared" si="38"/>
        <v>1</v>
      </c>
    </row>
    <row r="846" spans="1:5" ht="25.5" x14ac:dyDescent="0.25">
      <c r="A846" s="17" t="s">
        <v>2037</v>
      </c>
      <c r="B846" s="18" t="s">
        <v>2038</v>
      </c>
      <c r="C846" s="22" t="s">
        <v>2944</v>
      </c>
      <c r="D846" t="str">
        <f t="shared" si="37"/>
        <v>85.104</v>
      </c>
      <c r="E846">
        <f t="shared" si="38"/>
        <v>1</v>
      </c>
    </row>
    <row r="847" spans="1:5" ht="25.5" x14ac:dyDescent="0.25">
      <c r="A847" s="17" t="s">
        <v>2039</v>
      </c>
      <c r="B847" s="18" t="s">
        <v>2040</v>
      </c>
      <c r="C847" s="22" t="s">
        <v>2944</v>
      </c>
      <c r="D847" t="str">
        <f t="shared" si="37"/>
        <v>85.105</v>
      </c>
      <c r="E847">
        <f t="shared" si="38"/>
        <v>1</v>
      </c>
    </row>
    <row r="848" spans="1:5" ht="25.5" x14ac:dyDescent="0.25">
      <c r="A848" s="17" t="s">
        <v>2041</v>
      </c>
      <c r="B848" s="18" t="s">
        <v>2042</v>
      </c>
      <c r="C848" s="22" t="s">
        <v>2944</v>
      </c>
      <c r="D848" t="str">
        <f t="shared" si="37"/>
        <v>85.106</v>
      </c>
      <c r="E848">
        <f t="shared" si="38"/>
        <v>1</v>
      </c>
    </row>
    <row r="849" spans="1:5" x14ac:dyDescent="0.25">
      <c r="A849" s="17" t="s">
        <v>2043</v>
      </c>
      <c r="B849" s="18" t="s">
        <v>2044</v>
      </c>
      <c r="C849" s="22" t="s">
        <v>2944</v>
      </c>
      <c r="D849" t="str">
        <f t="shared" si="37"/>
        <v>85.109</v>
      </c>
      <c r="E849">
        <f t="shared" si="38"/>
        <v>1</v>
      </c>
    </row>
    <row r="850" spans="1:5" x14ac:dyDescent="0.25">
      <c r="A850" s="17" t="s">
        <v>2045</v>
      </c>
      <c r="B850" s="18" t="s">
        <v>2046</v>
      </c>
      <c r="C850" s="22" t="s">
        <v>2944</v>
      </c>
      <c r="D850" t="str">
        <f t="shared" si="37"/>
        <v>85.201</v>
      </c>
      <c r="E850">
        <f t="shared" si="38"/>
        <v>1</v>
      </c>
    </row>
    <row r="851" spans="1:5" ht="25.5" x14ac:dyDescent="0.25">
      <c r="A851" s="17" t="s">
        <v>2047</v>
      </c>
      <c r="B851" s="18" t="s">
        <v>2048</v>
      </c>
      <c r="C851" s="22" t="s">
        <v>2944</v>
      </c>
      <c r="D851" t="str">
        <f t="shared" si="37"/>
        <v>85.202</v>
      </c>
      <c r="E851">
        <f t="shared" si="38"/>
        <v>1</v>
      </c>
    </row>
    <row r="852" spans="1:5" ht="25.5" x14ac:dyDescent="0.25">
      <c r="A852" s="17" t="s">
        <v>2049</v>
      </c>
      <c r="B852" s="18" t="s">
        <v>2050</v>
      </c>
      <c r="C852" s="22" t="s">
        <v>2944</v>
      </c>
      <c r="D852" t="str">
        <f t="shared" si="37"/>
        <v>85.203</v>
      </c>
      <c r="E852">
        <f t="shared" si="38"/>
        <v>1</v>
      </c>
    </row>
    <row r="853" spans="1:5" ht="25.5" x14ac:dyDescent="0.25">
      <c r="A853" s="17" t="s">
        <v>2051</v>
      </c>
      <c r="B853" s="18" t="s">
        <v>2052</v>
      </c>
      <c r="C853" s="22" t="s">
        <v>2944</v>
      </c>
      <c r="D853" t="str">
        <f t="shared" si="37"/>
        <v>85.204</v>
      </c>
      <c r="E853">
        <f t="shared" si="38"/>
        <v>1</v>
      </c>
    </row>
    <row r="854" spans="1:5" ht="25.5" x14ac:dyDescent="0.25">
      <c r="A854" s="17" t="s">
        <v>2053</v>
      </c>
      <c r="B854" s="18" t="s">
        <v>2054</v>
      </c>
      <c r="C854" s="22" t="s">
        <v>2944</v>
      </c>
      <c r="D854" t="str">
        <f t="shared" si="37"/>
        <v>85.205</v>
      </c>
      <c r="E854">
        <f t="shared" si="38"/>
        <v>1</v>
      </c>
    </row>
    <row r="855" spans="1:5" ht="25.5" x14ac:dyDescent="0.25">
      <c r="A855" s="17" t="s">
        <v>2055</v>
      </c>
      <c r="B855" s="18" t="s">
        <v>2056</v>
      </c>
      <c r="C855" s="22" t="s">
        <v>2944</v>
      </c>
      <c r="D855" t="str">
        <f t="shared" ref="D855:D886" si="39">IF(ISBLANK(A855), 0, A855)</f>
        <v>85.206</v>
      </c>
      <c r="E855">
        <f t="shared" si="38"/>
        <v>1</v>
      </c>
    </row>
    <row r="856" spans="1:5" x14ac:dyDescent="0.25">
      <c r="A856" s="17" t="s">
        <v>2057</v>
      </c>
      <c r="B856" s="18" t="s">
        <v>2058</v>
      </c>
      <c r="C856" s="22" t="s">
        <v>2944</v>
      </c>
      <c r="D856" t="str">
        <f t="shared" si="39"/>
        <v>85.207</v>
      </c>
      <c r="E856">
        <f t="shared" si="38"/>
        <v>1</v>
      </c>
    </row>
    <row r="857" spans="1:5" x14ac:dyDescent="0.25">
      <c r="A857" s="17" t="s">
        <v>2059</v>
      </c>
      <c r="B857" s="18" t="s">
        <v>2060</v>
      </c>
      <c r="C857" s="22" t="s">
        <v>2944</v>
      </c>
      <c r="D857" t="str">
        <f t="shared" si="39"/>
        <v>85.209</v>
      </c>
      <c r="E857">
        <f t="shared" si="38"/>
        <v>1</v>
      </c>
    </row>
    <row r="858" spans="1:5" ht="25.5" x14ac:dyDescent="0.25">
      <c r="A858" s="17" t="s">
        <v>2061</v>
      </c>
      <c r="B858" s="18" t="s">
        <v>2062</v>
      </c>
      <c r="C858" s="22" t="s">
        <v>2944</v>
      </c>
      <c r="D858" t="str">
        <f t="shared" si="39"/>
        <v>85.311</v>
      </c>
      <c r="E858">
        <f t="shared" si="38"/>
        <v>1</v>
      </c>
    </row>
    <row r="859" spans="1:5" ht="25.5" x14ac:dyDescent="0.25">
      <c r="A859" s="17" t="s">
        <v>2063</v>
      </c>
      <c r="B859" s="18" t="s">
        <v>2064</v>
      </c>
      <c r="C859" s="22" t="s">
        <v>2944</v>
      </c>
      <c r="D859" t="str">
        <f t="shared" si="39"/>
        <v>85.312</v>
      </c>
      <c r="E859">
        <f t="shared" si="38"/>
        <v>1</v>
      </c>
    </row>
    <row r="860" spans="1:5" ht="25.5" x14ac:dyDescent="0.25">
      <c r="A860" s="17" t="s">
        <v>2065</v>
      </c>
      <c r="B860" s="18" t="s">
        <v>2066</v>
      </c>
      <c r="C860" s="22" t="s">
        <v>2944</v>
      </c>
      <c r="D860" t="str">
        <f t="shared" si="39"/>
        <v>85.313</v>
      </c>
      <c r="E860">
        <f t="shared" si="38"/>
        <v>1</v>
      </c>
    </row>
    <row r="861" spans="1:5" ht="25.5" x14ac:dyDescent="0.25">
      <c r="A861" s="17" t="s">
        <v>2067</v>
      </c>
      <c r="B861" s="18" t="s">
        <v>2068</v>
      </c>
      <c r="C861" s="22" t="s">
        <v>2944</v>
      </c>
      <c r="D861" t="str">
        <f t="shared" si="39"/>
        <v>85.314</v>
      </c>
      <c r="E861">
        <f t="shared" si="38"/>
        <v>1</v>
      </c>
    </row>
    <row r="862" spans="1:5" x14ac:dyDescent="0.25">
      <c r="A862" s="17" t="s">
        <v>2069</v>
      </c>
      <c r="B862" s="18" t="s">
        <v>2966</v>
      </c>
      <c r="C862" s="22" t="s">
        <v>2944</v>
      </c>
      <c r="D862" t="str">
        <f t="shared" si="39"/>
        <v>85.319</v>
      </c>
      <c r="E862">
        <f t="shared" si="38"/>
        <v>1</v>
      </c>
    </row>
    <row r="863" spans="1:5" ht="25.5" x14ac:dyDescent="0.25">
      <c r="A863" s="17" t="s">
        <v>2071</v>
      </c>
      <c r="B863" s="18" t="s">
        <v>2072</v>
      </c>
      <c r="C863" s="22" t="s">
        <v>2944</v>
      </c>
      <c r="D863" t="str">
        <f t="shared" si="39"/>
        <v>85.321</v>
      </c>
      <c r="E863">
        <f t="shared" si="38"/>
        <v>1</v>
      </c>
    </row>
    <row r="864" spans="1:5" ht="25.5" x14ac:dyDescent="0.25">
      <c r="A864" s="17" t="s">
        <v>2073</v>
      </c>
      <c r="B864" s="18" t="s">
        <v>2074</v>
      </c>
      <c r="C864" s="22" t="s">
        <v>2944</v>
      </c>
      <c r="D864" t="str">
        <f t="shared" si="39"/>
        <v>85.322</v>
      </c>
      <c r="E864">
        <f t="shared" si="38"/>
        <v>1</v>
      </c>
    </row>
    <row r="865" spans="1:5" ht="25.5" x14ac:dyDescent="0.25">
      <c r="A865" s="17" t="s">
        <v>2075</v>
      </c>
      <c r="B865" s="18" t="s">
        <v>2076</v>
      </c>
      <c r="C865" s="22" t="s">
        <v>2944</v>
      </c>
      <c r="D865" t="str">
        <f t="shared" si="39"/>
        <v>85.323</v>
      </c>
      <c r="E865">
        <f t="shared" si="38"/>
        <v>1</v>
      </c>
    </row>
    <row r="866" spans="1:5" ht="25.5" x14ac:dyDescent="0.25">
      <c r="A866" s="17" t="s">
        <v>2077</v>
      </c>
      <c r="B866" s="18" t="s">
        <v>2078</v>
      </c>
      <c r="C866" s="22" t="s">
        <v>2944</v>
      </c>
      <c r="D866" t="str">
        <f t="shared" si="39"/>
        <v>85.324</v>
      </c>
      <c r="E866">
        <f t="shared" si="38"/>
        <v>1</v>
      </c>
    </row>
    <row r="867" spans="1:5" ht="25.5" x14ac:dyDescent="0.25">
      <c r="A867" s="17" t="s">
        <v>2079</v>
      </c>
      <c r="B867" s="18" t="s">
        <v>2080</v>
      </c>
      <c r="C867" s="22" t="s">
        <v>2944</v>
      </c>
      <c r="D867" t="str">
        <f t="shared" si="39"/>
        <v>85.325</v>
      </c>
      <c r="E867">
        <f t="shared" si="38"/>
        <v>1</v>
      </c>
    </row>
    <row r="868" spans="1:5" ht="25.5" x14ac:dyDescent="0.25">
      <c r="A868" s="17" t="s">
        <v>2081</v>
      </c>
      <c r="B868" s="18" t="s">
        <v>2082</v>
      </c>
      <c r="C868" s="22" t="s">
        <v>2944</v>
      </c>
      <c r="D868" t="str">
        <f t="shared" si="39"/>
        <v>85.326</v>
      </c>
      <c r="E868">
        <f t="shared" si="38"/>
        <v>1</v>
      </c>
    </row>
    <row r="869" spans="1:5" ht="25.5" x14ac:dyDescent="0.25">
      <c r="A869" s="17" t="s">
        <v>2083</v>
      </c>
      <c r="B869" s="18" t="s">
        <v>2084</v>
      </c>
      <c r="C869" s="22" t="s">
        <v>2944</v>
      </c>
      <c r="D869" t="str">
        <f t="shared" si="39"/>
        <v>85.329</v>
      </c>
      <c r="E869">
        <f t="shared" si="38"/>
        <v>1</v>
      </c>
    </row>
    <row r="870" spans="1:5" x14ac:dyDescent="0.25">
      <c r="A870" s="17" t="s">
        <v>2085</v>
      </c>
      <c r="B870" s="18" t="s">
        <v>2086</v>
      </c>
      <c r="C870" s="22" t="s">
        <v>2944</v>
      </c>
      <c r="D870" t="str">
        <f t="shared" si="39"/>
        <v>85.410</v>
      </c>
      <c r="E870">
        <f t="shared" si="38"/>
        <v>1</v>
      </c>
    </row>
    <row r="871" spans="1:5" ht="25.5" x14ac:dyDescent="0.25">
      <c r="A871" s="17" t="s">
        <v>2088</v>
      </c>
      <c r="B871" s="18" t="s">
        <v>2089</v>
      </c>
      <c r="C871" s="22" t="s">
        <v>2944</v>
      </c>
      <c r="D871" t="str">
        <f t="shared" si="39"/>
        <v>85.421</v>
      </c>
      <c r="E871">
        <f t="shared" si="38"/>
        <v>1</v>
      </c>
    </row>
    <row r="872" spans="1:5" x14ac:dyDescent="0.25">
      <c r="A872" s="17" t="s">
        <v>2091</v>
      </c>
      <c r="B872" s="18" t="s">
        <v>2092</v>
      </c>
      <c r="C872" s="22" t="s">
        <v>2944</v>
      </c>
      <c r="D872" t="str">
        <f t="shared" si="39"/>
        <v>85.422</v>
      </c>
      <c r="E872">
        <f t="shared" si="38"/>
        <v>1</v>
      </c>
    </row>
    <row r="873" spans="1:5" x14ac:dyDescent="0.25">
      <c r="A873" s="17" t="s">
        <v>2094</v>
      </c>
      <c r="B873" s="18" t="s">
        <v>2967</v>
      </c>
      <c r="C873" s="22" t="s">
        <v>2944</v>
      </c>
      <c r="D873" t="str">
        <f t="shared" si="39"/>
        <v>85.429</v>
      </c>
      <c r="E873">
        <f t="shared" si="38"/>
        <v>1</v>
      </c>
    </row>
    <row r="874" spans="1:5" ht="25.5" x14ac:dyDescent="0.25">
      <c r="A874" s="17" t="s">
        <v>2097</v>
      </c>
      <c r="B874" s="18" t="s">
        <v>2098</v>
      </c>
      <c r="C874" s="22" t="s">
        <v>2944</v>
      </c>
      <c r="D874" t="str">
        <f t="shared" si="39"/>
        <v>85.510</v>
      </c>
      <c r="E874">
        <f t="shared" si="38"/>
        <v>1</v>
      </c>
    </row>
    <row r="875" spans="1:5" x14ac:dyDescent="0.25">
      <c r="A875" s="17" t="s">
        <v>2101</v>
      </c>
      <c r="B875" s="18" t="s">
        <v>2102</v>
      </c>
      <c r="C875" s="22" t="s">
        <v>2944</v>
      </c>
      <c r="D875" t="str">
        <f t="shared" si="39"/>
        <v>85.520</v>
      </c>
      <c r="E875">
        <f t="shared" si="38"/>
        <v>1</v>
      </c>
    </row>
    <row r="876" spans="1:5" ht="25.5" x14ac:dyDescent="0.25">
      <c r="A876" s="17" t="s">
        <v>2103</v>
      </c>
      <c r="B876" s="18" t="s">
        <v>2104</v>
      </c>
      <c r="C876" s="22" t="s">
        <v>2944</v>
      </c>
      <c r="D876" t="str">
        <f t="shared" si="39"/>
        <v>85.531</v>
      </c>
      <c r="E876">
        <f t="shared" si="38"/>
        <v>1</v>
      </c>
    </row>
    <row r="877" spans="1:5" ht="25.5" x14ac:dyDescent="0.25">
      <c r="A877" s="17" t="s">
        <v>2105</v>
      </c>
      <c r="B877" s="18" t="s">
        <v>2106</v>
      </c>
      <c r="C877" s="22" t="s">
        <v>2944</v>
      </c>
      <c r="D877" t="str">
        <f t="shared" si="39"/>
        <v>85.532</v>
      </c>
      <c r="E877">
        <f t="shared" si="38"/>
        <v>1</v>
      </c>
    </row>
    <row r="878" spans="1:5" x14ac:dyDescent="0.25">
      <c r="A878" s="17" t="s">
        <v>2107</v>
      </c>
      <c r="B878" s="18" t="s">
        <v>2108</v>
      </c>
      <c r="C878" s="22" t="s">
        <v>2944</v>
      </c>
      <c r="D878" t="str">
        <f t="shared" si="39"/>
        <v>85.591</v>
      </c>
      <c r="E878">
        <f t="shared" si="38"/>
        <v>1</v>
      </c>
    </row>
    <row r="879" spans="1:5" x14ac:dyDescent="0.25">
      <c r="A879" s="17" t="s">
        <v>2109</v>
      </c>
      <c r="B879" s="18" t="s">
        <v>2110</v>
      </c>
      <c r="C879" s="22" t="s">
        <v>2944</v>
      </c>
      <c r="D879" t="str">
        <f t="shared" si="39"/>
        <v>85.592</v>
      </c>
      <c r="E879">
        <f t="shared" si="38"/>
        <v>1</v>
      </c>
    </row>
    <row r="880" spans="1:5" x14ac:dyDescent="0.25">
      <c r="A880" s="17" t="s">
        <v>2111</v>
      </c>
      <c r="B880" s="18" t="s">
        <v>2112</v>
      </c>
      <c r="C880" s="22" t="s">
        <v>2944</v>
      </c>
      <c r="D880" t="str">
        <f t="shared" si="39"/>
        <v>85.593</v>
      </c>
      <c r="E880">
        <f t="shared" si="38"/>
        <v>1</v>
      </c>
    </row>
    <row r="881" spans="1:5" x14ac:dyDescent="0.25">
      <c r="A881" s="17" t="s">
        <v>2113</v>
      </c>
      <c r="B881" s="18" t="s">
        <v>2114</v>
      </c>
      <c r="C881" s="22" t="s">
        <v>2944</v>
      </c>
      <c r="D881" t="str">
        <f t="shared" si="39"/>
        <v>85.599</v>
      </c>
      <c r="E881">
        <f t="shared" si="38"/>
        <v>1</v>
      </c>
    </row>
    <row r="882" spans="1:5" ht="25.5" x14ac:dyDescent="0.25">
      <c r="A882" s="17" t="s">
        <v>2115</v>
      </c>
      <c r="B882" s="18" t="s">
        <v>2116</v>
      </c>
      <c r="C882" s="22" t="s">
        <v>2944</v>
      </c>
      <c r="D882" t="str">
        <f t="shared" si="39"/>
        <v>85.601</v>
      </c>
      <c r="E882">
        <f t="shared" si="38"/>
        <v>1</v>
      </c>
    </row>
    <row r="883" spans="1:5" x14ac:dyDescent="0.25">
      <c r="A883" s="17" t="s">
        <v>2118</v>
      </c>
      <c r="B883" s="18" t="s">
        <v>2119</v>
      </c>
      <c r="C883" s="22" t="s">
        <v>2944</v>
      </c>
      <c r="D883" t="str">
        <f t="shared" si="39"/>
        <v>85.609</v>
      </c>
      <c r="E883">
        <f t="shared" si="38"/>
        <v>1</v>
      </c>
    </row>
    <row r="884" spans="1:5" hidden="1" x14ac:dyDescent="0.25">
      <c r="A884" s="80" t="s">
        <v>2968</v>
      </c>
      <c r="B884" s="80" t="s">
        <v>2969</v>
      </c>
      <c r="C884" s="80"/>
      <c r="D884" t="str">
        <f t="shared" si="39"/>
        <v>Q</v>
      </c>
      <c r="E884">
        <f t="shared" si="38"/>
        <v>1</v>
      </c>
    </row>
    <row r="885" spans="1:5" ht="25.5" x14ac:dyDescent="0.25">
      <c r="A885" s="17" t="s">
        <v>2121</v>
      </c>
      <c r="B885" s="18" t="s">
        <v>2122</v>
      </c>
      <c r="C885" s="22" t="s">
        <v>2970</v>
      </c>
      <c r="D885" t="str">
        <f t="shared" si="39"/>
        <v>86.101</v>
      </c>
      <c r="E885">
        <f t="shared" si="38"/>
        <v>1</v>
      </c>
    </row>
    <row r="886" spans="1:5" x14ac:dyDescent="0.25">
      <c r="A886" s="17" t="s">
        <v>2123</v>
      </c>
      <c r="B886" s="18" t="s">
        <v>2124</v>
      </c>
      <c r="C886" s="22" t="s">
        <v>2944</v>
      </c>
      <c r="D886" t="str">
        <f t="shared" si="39"/>
        <v>86.102</v>
      </c>
      <c r="E886">
        <f t="shared" si="38"/>
        <v>1</v>
      </c>
    </row>
    <row r="887" spans="1:5" x14ac:dyDescent="0.25">
      <c r="A887" s="17" t="s">
        <v>2125</v>
      </c>
      <c r="B887" s="18" t="s">
        <v>2126</v>
      </c>
      <c r="C887" s="22" t="s">
        <v>2944</v>
      </c>
      <c r="D887" t="str">
        <f t="shared" ref="D887:D918" si="40">IF(ISBLANK(A887), 0, A887)</f>
        <v>86.103</v>
      </c>
      <c r="E887">
        <f t="shared" si="38"/>
        <v>1</v>
      </c>
    </row>
    <row r="888" spans="1:5" x14ac:dyDescent="0.25">
      <c r="A888" s="17" t="s">
        <v>2127</v>
      </c>
      <c r="B888" s="18" t="s">
        <v>2128</v>
      </c>
      <c r="C888" s="22" t="s">
        <v>2944</v>
      </c>
      <c r="D888" t="str">
        <f t="shared" si="40"/>
        <v>86.104</v>
      </c>
      <c r="E888">
        <f t="shared" si="38"/>
        <v>1</v>
      </c>
    </row>
    <row r="889" spans="1:5" x14ac:dyDescent="0.25">
      <c r="A889" s="17" t="s">
        <v>2129</v>
      </c>
      <c r="B889" s="18" t="s">
        <v>2130</v>
      </c>
      <c r="C889" s="22" t="s">
        <v>2944</v>
      </c>
      <c r="D889" t="str">
        <f t="shared" si="40"/>
        <v>86.109</v>
      </c>
      <c r="E889">
        <f t="shared" si="38"/>
        <v>1</v>
      </c>
    </row>
    <row r="890" spans="1:5" x14ac:dyDescent="0.25">
      <c r="A890" s="17" t="s">
        <v>2131</v>
      </c>
      <c r="B890" s="18" t="s">
        <v>2132</v>
      </c>
      <c r="C890" s="22" t="s">
        <v>2944</v>
      </c>
      <c r="D890" t="str">
        <f t="shared" si="40"/>
        <v>86.210</v>
      </c>
      <c r="E890">
        <f t="shared" si="38"/>
        <v>1</v>
      </c>
    </row>
    <row r="891" spans="1:5" x14ac:dyDescent="0.25">
      <c r="A891" s="17" t="s">
        <v>2141</v>
      </c>
      <c r="B891" s="18" t="s">
        <v>2142</v>
      </c>
      <c r="C891" s="22" t="s">
        <v>2944</v>
      </c>
      <c r="D891" t="str">
        <f t="shared" si="40"/>
        <v>86.220</v>
      </c>
      <c r="E891">
        <f t="shared" si="38"/>
        <v>1</v>
      </c>
    </row>
    <row r="892" spans="1:5" x14ac:dyDescent="0.25">
      <c r="A892" s="17" t="s">
        <v>2143</v>
      </c>
      <c r="B892" s="18" t="s">
        <v>2144</v>
      </c>
      <c r="C892" s="22" t="s">
        <v>2944</v>
      </c>
      <c r="D892" t="str">
        <f t="shared" si="40"/>
        <v>86.230</v>
      </c>
      <c r="E892">
        <f t="shared" si="38"/>
        <v>1</v>
      </c>
    </row>
    <row r="893" spans="1:5" x14ac:dyDescent="0.25">
      <c r="A893" s="17" t="s">
        <v>2145</v>
      </c>
      <c r="B893" s="18" t="s">
        <v>2146</v>
      </c>
      <c r="C893" s="22" t="s">
        <v>2944</v>
      </c>
      <c r="D893" t="str">
        <f t="shared" si="40"/>
        <v>86.901</v>
      </c>
      <c r="E893">
        <f t="shared" si="38"/>
        <v>1</v>
      </c>
    </row>
    <row r="894" spans="1:5" ht="25.5" x14ac:dyDescent="0.25">
      <c r="A894" s="17" t="s">
        <v>2149</v>
      </c>
      <c r="B894" s="18" t="s">
        <v>2150</v>
      </c>
      <c r="C894" s="22" t="s">
        <v>2944</v>
      </c>
      <c r="D894" t="str">
        <f t="shared" si="40"/>
        <v>86.902</v>
      </c>
      <c r="E894">
        <f t="shared" si="38"/>
        <v>1</v>
      </c>
    </row>
    <row r="895" spans="1:5" x14ac:dyDescent="0.25">
      <c r="A895" s="17" t="s">
        <v>2153</v>
      </c>
      <c r="B895" s="18" t="s">
        <v>2154</v>
      </c>
      <c r="C895" s="22" t="s">
        <v>2944</v>
      </c>
      <c r="D895" t="str">
        <f t="shared" si="40"/>
        <v>86.903</v>
      </c>
      <c r="E895">
        <f t="shared" si="38"/>
        <v>1</v>
      </c>
    </row>
    <row r="896" spans="1:5" ht="25.5" x14ac:dyDescent="0.25">
      <c r="A896" s="17" t="s">
        <v>2157</v>
      </c>
      <c r="B896" s="18" t="s">
        <v>2971</v>
      </c>
      <c r="C896" s="22" t="s">
        <v>2944</v>
      </c>
      <c r="D896" t="str">
        <f t="shared" si="40"/>
        <v>86.904</v>
      </c>
      <c r="E896">
        <f t="shared" si="38"/>
        <v>1</v>
      </c>
    </row>
    <row r="897" spans="1:5" x14ac:dyDescent="0.25">
      <c r="A897" s="17" t="s">
        <v>2167</v>
      </c>
      <c r="B897" s="18" t="s">
        <v>2168</v>
      </c>
      <c r="C897" s="22" t="s">
        <v>2944</v>
      </c>
      <c r="D897" t="str">
        <f t="shared" si="40"/>
        <v>86.905</v>
      </c>
      <c r="E897">
        <f t="shared" si="38"/>
        <v>1</v>
      </c>
    </row>
    <row r="898" spans="1:5" x14ac:dyDescent="0.25">
      <c r="A898" s="17" t="s">
        <v>2181</v>
      </c>
      <c r="B898" s="18" t="s">
        <v>2182</v>
      </c>
      <c r="C898" s="22" t="s">
        <v>2944</v>
      </c>
      <c r="D898" t="str">
        <f t="shared" si="40"/>
        <v>86.906</v>
      </c>
      <c r="E898">
        <f t="shared" si="38"/>
        <v>1</v>
      </c>
    </row>
    <row r="899" spans="1:5" x14ac:dyDescent="0.25">
      <c r="A899" s="17" t="s">
        <v>2185</v>
      </c>
      <c r="B899" s="18" t="s">
        <v>2186</v>
      </c>
      <c r="C899" s="22" t="s">
        <v>2944</v>
      </c>
      <c r="D899" t="str">
        <f t="shared" si="40"/>
        <v>86.907</v>
      </c>
      <c r="E899">
        <f t="shared" si="38"/>
        <v>1</v>
      </c>
    </row>
    <row r="900" spans="1:5" x14ac:dyDescent="0.25">
      <c r="A900" s="17" t="s">
        <v>2187</v>
      </c>
      <c r="B900" s="18" t="s">
        <v>2188</v>
      </c>
      <c r="C900" s="22" t="s">
        <v>2944</v>
      </c>
      <c r="D900" t="str">
        <f t="shared" si="40"/>
        <v>86.909</v>
      </c>
      <c r="E900">
        <f t="shared" si="38"/>
        <v>1</v>
      </c>
    </row>
    <row r="901" spans="1:5" x14ac:dyDescent="0.25">
      <c r="A901" s="17" t="s">
        <v>2199</v>
      </c>
      <c r="B901" s="18" t="s">
        <v>2972</v>
      </c>
      <c r="C901" s="22" t="s">
        <v>2944</v>
      </c>
      <c r="D901" t="str">
        <f t="shared" si="40"/>
        <v>87.101</v>
      </c>
      <c r="E901">
        <f t="shared" si="38"/>
        <v>1</v>
      </c>
    </row>
    <row r="902" spans="1:5" x14ac:dyDescent="0.25">
      <c r="A902" s="17" t="s">
        <v>2201</v>
      </c>
      <c r="B902" s="18" t="s">
        <v>2202</v>
      </c>
      <c r="C902" s="22" t="s">
        <v>2944</v>
      </c>
      <c r="D902" t="str">
        <f t="shared" si="40"/>
        <v>87.109</v>
      </c>
      <c r="E902">
        <f t="shared" si="38"/>
        <v>1</v>
      </c>
    </row>
    <row r="903" spans="1:5" ht="25.5" x14ac:dyDescent="0.25">
      <c r="A903" s="17" t="s">
        <v>2203</v>
      </c>
      <c r="B903" s="18" t="s">
        <v>2204</v>
      </c>
      <c r="C903" s="22" t="s">
        <v>2944</v>
      </c>
      <c r="D903" t="str">
        <f t="shared" si="40"/>
        <v>87.201</v>
      </c>
      <c r="E903">
        <f t="shared" si="38"/>
        <v>1</v>
      </c>
    </row>
    <row r="904" spans="1:5" ht="25.5" x14ac:dyDescent="0.25">
      <c r="A904" s="17" t="s">
        <v>2205</v>
      </c>
      <c r="B904" s="18" t="s">
        <v>2206</v>
      </c>
      <c r="C904" s="22" t="s">
        <v>2944</v>
      </c>
      <c r="D904" t="str">
        <f t="shared" si="40"/>
        <v>87.202</v>
      </c>
      <c r="E904">
        <f t="shared" si="38"/>
        <v>1</v>
      </c>
    </row>
    <row r="905" spans="1:5" ht="25.5" x14ac:dyDescent="0.25">
      <c r="A905" s="17" t="s">
        <v>2207</v>
      </c>
      <c r="B905" s="18" t="s">
        <v>2208</v>
      </c>
      <c r="C905" s="22" t="s">
        <v>2944</v>
      </c>
      <c r="D905" t="str">
        <f t="shared" si="40"/>
        <v>87.203</v>
      </c>
      <c r="E905">
        <f t="shared" si="38"/>
        <v>1</v>
      </c>
    </row>
    <row r="906" spans="1:5" ht="25.5" x14ac:dyDescent="0.25">
      <c r="A906" s="17" t="s">
        <v>2209</v>
      </c>
      <c r="B906" s="18" t="s">
        <v>2210</v>
      </c>
      <c r="C906" s="22" t="s">
        <v>2944</v>
      </c>
      <c r="D906" t="str">
        <f t="shared" si="40"/>
        <v>87.204</v>
      </c>
      <c r="E906">
        <f t="shared" si="38"/>
        <v>1</v>
      </c>
    </row>
    <row r="907" spans="1:5" ht="25.5" x14ac:dyDescent="0.25">
      <c r="A907" s="17" t="s">
        <v>2211</v>
      </c>
      <c r="B907" s="18" t="s">
        <v>2212</v>
      </c>
      <c r="C907" s="22" t="s">
        <v>2944</v>
      </c>
      <c r="D907" t="str">
        <f t="shared" si="40"/>
        <v>87.205</v>
      </c>
      <c r="E907">
        <f t="shared" si="38"/>
        <v>1</v>
      </c>
    </row>
    <row r="908" spans="1:5" ht="38.25" x14ac:dyDescent="0.25">
      <c r="A908" s="17" t="s">
        <v>2213</v>
      </c>
      <c r="B908" s="18" t="s">
        <v>2214</v>
      </c>
      <c r="C908" s="22" t="s">
        <v>2944</v>
      </c>
      <c r="D908" t="str">
        <f t="shared" si="40"/>
        <v>87.209</v>
      </c>
      <c r="E908">
        <f t="shared" ref="E908:E971" si="41">IF((C908=$F$39), 0, 1)</f>
        <v>1</v>
      </c>
    </row>
    <row r="909" spans="1:5" ht="25.5" x14ac:dyDescent="0.25">
      <c r="A909" s="17" t="s">
        <v>2215</v>
      </c>
      <c r="B909" s="18" t="s">
        <v>2216</v>
      </c>
      <c r="C909" s="22" t="s">
        <v>2944</v>
      </c>
      <c r="D909" t="str">
        <f t="shared" si="40"/>
        <v>87.301</v>
      </c>
      <c r="E909">
        <f t="shared" si="41"/>
        <v>1</v>
      </c>
    </row>
    <row r="910" spans="1:5" ht="25.5" x14ac:dyDescent="0.25">
      <c r="A910" s="17" t="s">
        <v>2217</v>
      </c>
      <c r="B910" s="18" t="s">
        <v>2218</v>
      </c>
      <c r="C910" s="22" t="s">
        <v>2944</v>
      </c>
      <c r="D910" t="str">
        <f t="shared" si="40"/>
        <v>87.302</v>
      </c>
      <c r="E910">
        <f t="shared" si="41"/>
        <v>1</v>
      </c>
    </row>
    <row r="911" spans="1:5" ht="25.5" x14ac:dyDescent="0.25">
      <c r="A911" s="17" t="s">
        <v>2219</v>
      </c>
      <c r="B911" s="18" t="s">
        <v>2973</v>
      </c>
      <c r="C911" s="22" t="s">
        <v>2944</v>
      </c>
      <c r="D911" t="str">
        <f t="shared" si="40"/>
        <v>87.303</v>
      </c>
      <c r="E911">
        <f t="shared" si="41"/>
        <v>1</v>
      </c>
    </row>
    <row r="912" spans="1:5" ht="25.5" x14ac:dyDescent="0.25">
      <c r="A912" s="17" t="s">
        <v>2221</v>
      </c>
      <c r="B912" s="18" t="s">
        <v>2974</v>
      </c>
      <c r="C912" s="22" t="s">
        <v>2944</v>
      </c>
      <c r="D912" t="str">
        <f t="shared" si="40"/>
        <v>87.304</v>
      </c>
      <c r="E912">
        <f t="shared" si="41"/>
        <v>1</v>
      </c>
    </row>
    <row r="913" spans="1:5" ht="25.5" x14ac:dyDescent="0.25">
      <c r="A913" s="17" t="s">
        <v>2223</v>
      </c>
      <c r="B913" s="18" t="s">
        <v>2224</v>
      </c>
      <c r="C913" s="22" t="s">
        <v>2944</v>
      </c>
      <c r="D913" t="str">
        <f t="shared" si="40"/>
        <v>87.309</v>
      </c>
      <c r="E913">
        <f t="shared" si="41"/>
        <v>1</v>
      </c>
    </row>
    <row r="914" spans="1:5" x14ac:dyDescent="0.25">
      <c r="A914" s="17" t="s">
        <v>2225</v>
      </c>
      <c r="B914" s="18" t="s">
        <v>2226</v>
      </c>
      <c r="C914" s="22" t="s">
        <v>2944</v>
      </c>
      <c r="D914" t="str">
        <f t="shared" si="40"/>
        <v>87.901</v>
      </c>
      <c r="E914">
        <f t="shared" si="41"/>
        <v>1</v>
      </c>
    </row>
    <row r="915" spans="1:5" x14ac:dyDescent="0.25">
      <c r="A915" s="17" t="s">
        <v>2228</v>
      </c>
      <c r="B915" s="18" t="s">
        <v>2229</v>
      </c>
      <c r="C915" s="22" t="s">
        <v>2944</v>
      </c>
      <c r="D915" t="str">
        <f t="shared" si="40"/>
        <v>87.902</v>
      </c>
      <c r="E915">
        <f t="shared" si="41"/>
        <v>1</v>
      </c>
    </row>
    <row r="916" spans="1:5" x14ac:dyDescent="0.25">
      <c r="A916" s="17" t="s">
        <v>2231</v>
      </c>
      <c r="B916" s="18" t="s">
        <v>2232</v>
      </c>
      <c r="C916" s="22" t="s">
        <v>2944</v>
      </c>
      <c r="D916" t="str">
        <f t="shared" si="40"/>
        <v>87.909</v>
      </c>
      <c r="E916">
        <f t="shared" si="41"/>
        <v>1</v>
      </c>
    </row>
    <row r="917" spans="1:5" ht="25.5" hidden="1" x14ac:dyDescent="0.25">
      <c r="A917" s="17" t="s">
        <v>2234</v>
      </c>
      <c r="B917" s="21" t="s">
        <v>2235</v>
      </c>
      <c r="C917" s="19" t="s">
        <v>2821</v>
      </c>
      <c r="D917" t="str">
        <f t="shared" si="40"/>
        <v>88.101</v>
      </c>
      <c r="E917">
        <f t="shared" si="41"/>
        <v>1</v>
      </c>
    </row>
    <row r="918" spans="1:5" ht="25.5" hidden="1" x14ac:dyDescent="0.25">
      <c r="A918" s="17" t="s">
        <v>2236</v>
      </c>
      <c r="B918" s="21" t="s">
        <v>2237</v>
      </c>
      <c r="C918" s="19" t="s">
        <v>2821</v>
      </c>
      <c r="D918" t="str">
        <f t="shared" si="40"/>
        <v>88.102</v>
      </c>
      <c r="E918">
        <f t="shared" si="41"/>
        <v>1</v>
      </c>
    </row>
    <row r="919" spans="1:5" ht="38.25" hidden="1" x14ac:dyDescent="0.25">
      <c r="A919" s="17" t="s">
        <v>2238</v>
      </c>
      <c r="B919" s="21" t="s">
        <v>2239</v>
      </c>
      <c r="C919" s="19" t="s">
        <v>2821</v>
      </c>
      <c r="D919" t="str">
        <f t="shared" ref="D919:D950" si="42">IF(ISBLANK(A919), 0, A919)</f>
        <v>88.103</v>
      </c>
      <c r="E919">
        <f t="shared" si="41"/>
        <v>1</v>
      </c>
    </row>
    <row r="920" spans="1:5" ht="38.25" hidden="1" x14ac:dyDescent="0.25">
      <c r="A920" s="17" t="s">
        <v>2240</v>
      </c>
      <c r="B920" s="21" t="s">
        <v>2241</v>
      </c>
      <c r="C920" s="19" t="s">
        <v>2821</v>
      </c>
      <c r="D920" t="str">
        <f t="shared" si="42"/>
        <v>88.104</v>
      </c>
      <c r="E920">
        <f t="shared" si="41"/>
        <v>1</v>
      </c>
    </row>
    <row r="921" spans="1:5" ht="38.25" hidden="1" x14ac:dyDescent="0.25">
      <c r="A921" s="17" t="s">
        <v>2242</v>
      </c>
      <c r="B921" s="21" t="s">
        <v>2243</v>
      </c>
      <c r="C921" s="19" t="s">
        <v>2821</v>
      </c>
      <c r="D921" t="str">
        <f t="shared" si="42"/>
        <v>88.109</v>
      </c>
      <c r="E921">
        <f t="shared" si="41"/>
        <v>1</v>
      </c>
    </row>
    <row r="922" spans="1:5" hidden="1" x14ac:dyDescent="0.25">
      <c r="A922" s="17" t="s">
        <v>2244</v>
      </c>
      <c r="B922" s="21" t="s">
        <v>2245</v>
      </c>
      <c r="C922" s="19" t="s">
        <v>2821</v>
      </c>
      <c r="D922" t="str">
        <f t="shared" si="42"/>
        <v>88.911</v>
      </c>
      <c r="E922">
        <f t="shared" si="41"/>
        <v>1</v>
      </c>
    </row>
    <row r="923" spans="1:5" hidden="1" x14ac:dyDescent="0.25">
      <c r="A923" s="17" t="s">
        <v>2246</v>
      </c>
      <c r="B923" s="21" t="s">
        <v>2247</v>
      </c>
      <c r="C923" s="19" t="s">
        <v>2821</v>
      </c>
      <c r="D923" t="str">
        <f t="shared" si="42"/>
        <v>88.912</v>
      </c>
      <c r="E923">
        <f t="shared" si="41"/>
        <v>1</v>
      </c>
    </row>
    <row r="924" spans="1:5" ht="25.5" hidden="1" x14ac:dyDescent="0.25">
      <c r="A924" s="17" t="s">
        <v>2248</v>
      </c>
      <c r="B924" s="21" t="s">
        <v>2249</v>
      </c>
      <c r="C924" s="19" t="s">
        <v>2821</v>
      </c>
      <c r="D924" t="str">
        <f t="shared" si="42"/>
        <v>88.919</v>
      </c>
      <c r="E924">
        <f t="shared" si="41"/>
        <v>1</v>
      </c>
    </row>
    <row r="925" spans="1:5" ht="38.25" hidden="1" x14ac:dyDescent="0.25">
      <c r="A925" s="17" t="s">
        <v>2251</v>
      </c>
      <c r="B925" s="21" t="s">
        <v>2252</v>
      </c>
      <c r="C925" s="19" t="s">
        <v>2821</v>
      </c>
      <c r="D925" t="str">
        <f t="shared" si="42"/>
        <v>88.991</v>
      </c>
      <c r="E925">
        <f t="shared" si="41"/>
        <v>1</v>
      </c>
    </row>
    <row r="926" spans="1:5" ht="38.25" hidden="1" x14ac:dyDescent="0.25">
      <c r="A926" s="17" t="s">
        <v>2254</v>
      </c>
      <c r="B926" s="21" t="s">
        <v>2255</v>
      </c>
      <c r="C926" s="19" t="s">
        <v>2821</v>
      </c>
      <c r="D926" t="str">
        <f t="shared" si="42"/>
        <v>88.992</v>
      </c>
      <c r="E926">
        <f t="shared" si="41"/>
        <v>1</v>
      </c>
    </row>
    <row r="927" spans="1:5" ht="25.5" hidden="1" x14ac:dyDescent="0.25">
      <c r="A927" s="17" t="s">
        <v>2257</v>
      </c>
      <c r="B927" s="21" t="s">
        <v>2258</v>
      </c>
      <c r="C927" s="19" t="s">
        <v>2821</v>
      </c>
      <c r="D927" t="str">
        <f t="shared" si="42"/>
        <v>88.993</v>
      </c>
      <c r="E927">
        <f t="shared" si="41"/>
        <v>1</v>
      </c>
    </row>
    <row r="928" spans="1:5" hidden="1" x14ac:dyDescent="0.25">
      <c r="A928" s="17" t="s">
        <v>2260</v>
      </c>
      <c r="B928" s="21" t="s">
        <v>2261</v>
      </c>
      <c r="C928" s="19" t="s">
        <v>2821</v>
      </c>
      <c r="D928" t="str">
        <f t="shared" si="42"/>
        <v>88.994</v>
      </c>
      <c r="E928">
        <f t="shared" si="41"/>
        <v>1</v>
      </c>
    </row>
    <row r="929" spans="1:5" hidden="1" x14ac:dyDescent="0.25">
      <c r="A929" s="17" t="s">
        <v>2262</v>
      </c>
      <c r="B929" s="21" t="s">
        <v>2263</v>
      </c>
      <c r="C929" s="19" t="s">
        <v>2821</v>
      </c>
      <c r="D929" t="str">
        <f t="shared" si="42"/>
        <v>88.995</v>
      </c>
      <c r="E929">
        <f t="shared" si="41"/>
        <v>1</v>
      </c>
    </row>
    <row r="930" spans="1:5" hidden="1" x14ac:dyDescent="0.25">
      <c r="A930" s="17" t="s">
        <v>2264</v>
      </c>
      <c r="B930" s="21" t="s">
        <v>2265</v>
      </c>
      <c r="C930" s="19" t="s">
        <v>2821</v>
      </c>
      <c r="D930" t="str">
        <f t="shared" si="42"/>
        <v>88.996</v>
      </c>
      <c r="E930">
        <f t="shared" si="41"/>
        <v>1</v>
      </c>
    </row>
    <row r="931" spans="1:5" ht="25.5" hidden="1" x14ac:dyDescent="0.25">
      <c r="A931" s="17" t="s">
        <v>2266</v>
      </c>
      <c r="B931" s="21" t="s">
        <v>2267</v>
      </c>
      <c r="C931" s="19" t="s">
        <v>2821</v>
      </c>
      <c r="D931" t="str">
        <f t="shared" si="42"/>
        <v>88.999</v>
      </c>
      <c r="E931">
        <f t="shared" si="41"/>
        <v>1</v>
      </c>
    </row>
    <row r="932" spans="1:5" ht="25.5" hidden="1" x14ac:dyDescent="0.25">
      <c r="A932" s="80" t="s">
        <v>2975</v>
      </c>
      <c r="B932" s="80" t="s">
        <v>2976</v>
      </c>
      <c r="C932" s="80"/>
      <c r="D932" t="str">
        <f t="shared" si="42"/>
        <v>R</v>
      </c>
      <c r="E932">
        <f t="shared" si="41"/>
        <v>1</v>
      </c>
    </row>
    <row r="933" spans="1:5" ht="25.5" x14ac:dyDescent="0.25">
      <c r="A933" s="17" t="s">
        <v>2268</v>
      </c>
      <c r="B933" s="18" t="s">
        <v>2269</v>
      </c>
      <c r="C933" s="22" t="s">
        <v>2939</v>
      </c>
      <c r="D933" t="str">
        <f t="shared" si="42"/>
        <v>90.011</v>
      </c>
      <c r="E933">
        <f t="shared" si="41"/>
        <v>1</v>
      </c>
    </row>
    <row r="934" spans="1:5" ht="25.5" x14ac:dyDescent="0.25">
      <c r="A934" s="17" t="s">
        <v>2271</v>
      </c>
      <c r="B934" s="18" t="s">
        <v>2272</v>
      </c>
      <c r="C934" s="22" t="s">
        <v>2939</v>
      </c>
      <c r="D934" t="str">
        <f t="shared" si="42"/>
        <v>90.012</v>
      </c>
      <c r="E934">
        <f t="shared" si="41"/>
        <v>1</v>
      </c>
    </row>
    <row r="935" spans="1:5" x14ac:dyDescent="0.25">
      <c r="A935" s="17" t="s">
        <v>2274</v>
      </c>
      <c r="B935" s="18" t="s">
        <v>2275</v>
      </c>
      <c r="C935" s="22" t="s">
        <v>2939</v>
      </c>
      <c r="D935" t="str">
        <f t="shared" si="42"/>
        <v>90.021</v>
      </c>
      <c r="E935">
        <f t="shared" si="41"/>
        <v>1</v>
      </c>
    </row>
    <row r="936" spans="1:5" x14ac:dyDescent="0.25">
      <c r="A936" s="17" t="s">
        <v>2278</v>
      </c>
      <c r="B936" s="18" t="s">
        <v>2977</v>
      </c>
      <c r="C936" s="22" t="s">
        <v>2939</v>
      </c>
      <c r="D936" t="str">
        <f t="shared" si="42"/>
        <v>90.022</v>
      </c>
      <c r="E936">
        <f t="shared" si="41"/>
        <v>1</v>
      </c>
    </row>
    <row r="937" spans="1:5" ht="25.5" x14ac:dyDescent="0.25">
      <c r="A937" s="17" t="s">
        <v>2282</v>
      </c>
      <c r="B937" s="18" t="s">
        <v>2283</v>
      </c>
      <c r="C937" s="22" t="s">
        <v>2939</v>
      </c>
      <c r="D937" t="str">
        <f t="shared" si="42"/>
        <v>90.023</v>
      </c>
      <c r="E937">
        <f t="shared" si="41"/>
        <v>1</v>
      </c>
    </row>
    <row r="938" spans="1:5" x14ac:dyDescent="0.25">
      <c r="A938" s="17" t="s">
        <v>2285</v>
      </c>
      <c r="B938" s="18" t="s">
        <v>2286</v>
      </c>
      <c r="C938" s="22" t="s">
        <v>2939</v>
      </c>
      <c r="D938" t="str">
        <f t="shared" si="42"/>
        <v>90.029</v>
      </c>
      <c r="E938">
        <f t="shared" si="41"/>
        <v>1</v>
      </c>
    </row>
    <row r="939" spans="1:5" x14ac:dyDescent="0.25">
      <c r="A939" s="17" t="s">
        <v>2291</v>
      </c>
      <c r="B939" s="18" t="s">
        <v>2292</v>
      </c>
      <c r="C939" s="22" t="s">
        <v>2939</v>
      </c>
      <c r="D939" t="str">
        <f t="shared" si="42"/>
        <v>90.031</v>
      </c>
      <c r="E939">
        <f t="shared" si="41"/>
        <v>1</v>
      </c>
    </row>
    <row r="940" spans="1:5" x14ac:dyDescent="0.25">
      <c r="A940" s="17" t="s">
        <v>2299</v>
      </c>
      <c r="B940" s="18" t="s">
        <v>2300</v>
      </c>
      <c r="C940" s="22" t="s">
        <v>2939</v>
      </c>
      <c r="D940" t="str">
        <f t="shared" si="42"/>
        <v>90.032</v>
      </c>
      <c r="E940">
        <f t="shared" si="41"/>
        <v>1</v>
      </c>
    </row>
    <row r="941" spans="1:5" ht="25.5" x14ac:dyDescent="0.25">
      <c r="A941" s="17" t="s">
        <v>2301</v>
      </c>
      <c r="B941" s="18" t="s">
        <v>2302</v>
      </c>
      <c r="C941" s="22" t="s">
        <v>2939</v>
      </c>
      <c r="D941" t="str">
        <f t="shared" si="42"/>
        <v>90.041</v>
      </c>
      <c r="E941">
        <f t="shared" si="41"/>
        <v>1</v>
      </c>
    </row>
    <row r="942" spans="1:5" ht="25.5" x14ac:dyDescent="0.25">
      <c r="A942" s="17" t="s">
        <v>2304</v>
      </c>
      <c r="B942" s="18" t="s">
        <v>2305</v>
      </c>
      <c r="C942" s="22" t="s">
        <v>2939</v>
      </c>
      <c r="D942" t="str">
        <f t="shared" si="42"/>
        <v>90.042</v>
      </c>
      <c r="E942">
        <f t="shared" si="41"/>
        <v>1</v>
      </c>
    </row>
    <row r="943" spans="1:5" ht="25.5" x14ac:dyDescent="0.25">
      <c r="A943" s="17" t="s">
        <v>2307</v>
      </c>
      <c r="B943" s="18" t="s">
        <v>2308</v>
      </c>
      <c r="C943" s="22" t="s">
        <v>2939</v>
      </c>
      <c r="D943" t="str">
        <f t="shared" si="42"/>
        <v>91.011</v>
      </c>
      <c r="E943">
        <f t="shared" si="41"/>
        <v>1</v>
      </c>
    </row>
    <row r="944" spans="1:5" x14ac:dyDescent="0.25">
      <c r="A944" s="17" t="s">
        <v>2311</v>
      </c>
      <c r="B944" s="18" t="s">
        <v>2312</v>
      </c>
      <c r="C944" s="22" t="s">
        <v>2939</v>
      </c>
      <c r="D944" t="str">
        <f t="shared" si="42"/>
        <v>91.012</v>
      </c>
      <c r="E944">
        <f t="shared" si="41"/>
        <v>1</v>
      </c>
    </row>
    <row r="945" spans="1:5" x14ac:dyDescent="0.25">
      <c r="A945" s="17" t="s">
        <v>2315</v>
      </c>
      <c r="B945" s="18" t="s">
        <v>2316</v>
      </c>
      <c r="C945" s="22" t="s">
        <v>2939</v>
      </c>
      <c r="D945" t="str">
        <f t="shared" si="42"/>
        <v>91.020</v>
      </c>
      <c r="E945">
        <f t="shared" si="41"/>
        <v>1</v>
      </c>
    </row>
    <row r="946" spans="1:5" ht="25.5" x14ac:dyDescent="0.25">
      <c r="A946" s="17" t="s">
        <v>2319</v>
      </c>
      <c r="B946" s="18" t="s">
        <v>2320</v>
      </c>
      <c r="C946" s="22" t="s">
        <v>2939</v>
      </c>
      <c r="D946" t="str">
        <f t="shared" si="42"/>
        <v>91.030</v>
      </c>
      <c r="E946">
        <f t="shared" si="41"/>
        <v>1</v>
      </c>
    </row>
    <row r="947" spans="1:5" x14ac:dyDescent="0.25">
      <c r="A947" s="17" t="s">
        <v>2323</v>
      </c>
      <c r="B947" s="18" t="s">
        <v>2324</v>
      </c>
      <c r="C947" s="22" t="s">
        <v>2939</v>
      </c>
      <c r="D947" t="str">
        <f t="shared" si="42"/>
        <v>91.041</v>
      </c>
      <c r="E947">
        <f t="shared" si="41"/>
        <v>1</v>
      </c>
    </row>
    <row r="948" spans="1:5" x14ac:dyDescent="0.25">
      <c r="A948" s="17" t="s">
        <v>2327</v>
      </c>
      <c r="B948" s="18" t="s">
        <v>2328</v>
      </c>
      <c r="C948" s="22" t="s">
        <v>2939</v>
      </c>
      <c r="D948" t="str">
        <f t="shared" si="42"/>
        <v>91.042</v>
      </c>
      <c r="E948">
        <f t="shared" si="41"/>
        <v>1</v>
      </c>
    </row>
    <row r="949" spans="1:5" x14ac:dyDescent="0.25">
      <c r="A949" s="17" t="s">
        <v>2331</v>
      </c>
      <c r="B949" s="18" t="s">
        <v>2332</v>
      </c>
      <c r="C949" s="22" t="s">
        <v>2939</v>
      </c>
      <c r="D949" t="str">
        <f t="shared" si="42"/>
        <v>92.000</v>
      </c>
      <c r="E949">
        <f t="shared" si="41"/>
        <v>1</v>
      </c>
    </row>
    <row r="950" spans="1:5" x14ac:dyDescent="0.25">
      <c r="A950" s="17" t="s">
        <v>2334</v>
      </c>
      <c r="B950" s="18" t="s">
        <v>2335</v>
      </c>
      <c r="C950" s="22" t="s">
        <v>2939</v>
      </c>
      <c r="D950" t="str">
        <f t="shared" si="42"/>
        <v>93.110</v>
      </c>
      <c r="E950">
        <f t="shared" si="41"/>
        <v>1</v>
      </c>
    </row>
    <row r="951" spans="1:5" x14ac:dyDescent="0.25">
      <c r="A951" s="17" t="s">
        <v>2337</v>
      </c>
      <c r="B951" s="18" t="s">
        <v>2355</v>
      </c>
      <c r="C951" s="22" t="s">
        <v>2939</v>
      </c>
      <c r="D951" t="str">
        <f t="shared" ref="D951:D982" si="43">IF(ISBLANK(A951), 0, A951)</f>
        <v>93.121</v>
      </c>
      <c r="E951">
        <f t="shared" si="41"/>
        <v>1</v>
      </c>
    </row>
    <row r="952" spans="1:5" x14ac:dyDescent="0.25">
      <c r="A952" s="17" t="s">
        <v>2339</v>
      </c>
      <c r="B952" s="18" t="s">
        <v>2356</v>
      </c>
      <c r="C952" s="22" t="s">
        <v>2939</v>
      </c>
      <c r="D952" t="str">
        <f t="shared" si="43"/>
        <v>93.122</v>
      </c>
      <c r="E952">
        <f t="shared" si="41"/>
        <v>1</v>
      </c>
    </row>
    <row r="953" spans="1:5" x14ac:dyDescent="0.25">
      <c r="A953" s="17" t="s">
        <v>2341</v>
      </c>
      <c r="B953" s="18" t="s">
        <v>2978</v>
      </c>
      <c r="C953" s="22" t="s">
        <v>2939</v>
      </c>
      <c r="D953" t="str">
        <f t="shared" si="43"/>
        <v>93.123</v>
      </c>
      <c r="E953">
        <f t="shared" si="41"/>
        <v>1</v>
      </c>
    </row>
    <row r="954" spans="1:5" x14ac:dyDescent="0.25">
      <c r="A954" s="17" t="s">
        <v>2343</v>
      </c>
      <c r="B954" s="18" t="s">
        <v>2358</v>
      </c>
      <c r="C954" s="22" t="s">
        <v>2939</v>
      </c>
      <c r="D954" t="str">
        <f t="shared" si="43"/>
        <v>93.124</v>
      </c>
      <c r="E954">
        <f t="shared" si="41"/>
        <v>1</v>
      </c>
    </row>
    <row r="955" spans="1:5" x14ac:dyDescent="0.25">
      <c r="A955" s="17" t="s">
        <v>2345</v>
      </c>
      <c r="B955" s="18" t="s">
        <v>2359</v>
      </c>
      <c r="C955" s="22" t="s">
        <v>2939</v>
      </c>
      <c r="D955" t="str">
        <f t="shared" si="43"/>
        <v>93.125</v>
      </c>
      <c r="E955">
        <f t="shared" si="41"/>
        <v>1</v>
      </c>
    </row>
    <row r="956" spans="1:5" x14ac:dyDescent="0.25">
      <c r="A956" s="17" t="s">
        <v>2347</v>
      </c>
      <c r="B956" s="18" t="s">
        <v>2360</v>
      </c>
      <c r="C956" s="22" t="s">
        <v>2939</v>
      </c>
      <c r="D956" t="str">
        <f t="shared" si="43"/>
        <v>93.126</v>
      </c>
      <c r="E956">
        <f t="shared" si="41"/>
        <v>1</v>
      </c>
    </row>
    <row r="957" spans="1:5" x14ac:dyDescent="0.25">
      <c r="A957" s="17" t="s">
        <v>2349</v>
      </c>
      <c r="B957" s="18" t="s">
        <v>2361</v>
      </c>
      <c r="C957" s="22" t="s">
        <v>2939</v>
      </c>
      <c r="D957" t="str">
        <f t="shared" si="43"/>
        <v>93.127</v>
      </c>
      <c r="E957">
        <f t="shared" si="41"/>
        <v>1</v>
      </c>
    </row>
    <row r="958" spans="1:5" x14ac:dyDescent="0.25">
      <c r="A958" s="17" t="s">
        <v>2351</v>
      </c>
      <c r="B958" s="18" t="s">
        <v>2362</v>
      </c>
      <c r="C958" s="22" t="s">
        <v>2939</v>
      </c>
      <c r="D958" t="str">
        <f t="shared" si="43"/>
        <v>93.128</v>
      </c>
      <c r="E958">
        <f t="shared" si="41"/>
        <v>1</v>
      </c>
    </row>
    <row r="959" spans="1:5" x14ac:dyDescent="0.25">
      <c r="A959" s="17" t="s">
        <v>2353</v>
      </c>
      <c r="B959" s="18" t="s">
        <v>2363</v>
      </c>
      <c r="C959" s="22" t="s">
        <v>2939</v>
      </c>
      <c r="D959" t="str">
        <f t="shared" si="43"/>
        <v>93.129</v>
      </c>
      <c r="E959">
        <f t="shared" si="41"/>
        <v>1</v>
      </c>
    </row>
    <row r="960" spans="1:5" x14ac:dyDescent="0.25">
      <c r="A960" s="17" t="s">
        <v>2099</v>
      </c>
      <c r="B960" s="18" t="s">
        <v>2364</v>
      </c>
      <c r="C960" s="22" t="s">
        <v>2939</v>
      </c>
      <c r="D960" t="str">
        <f t="shared" si="43"/>
        <v>93.130</v>
      </c>
      <c r="E960">
        <f t="shared" si="41"/>
        <v>1</v>
      </c>
    </row>
    <row r="961" spans="1:5" x14ac:dyDescent="0.25">
      <c r="A961" s="17" t="s">
        <v>2365</v>
      </c>
      <c r="B961" s="18" t="s">
        <v>2366</v>
      </c>
      <c r="C961" s="22" t="s">
        <v>2939</v>
      </c>
      <c r="D961" t="str">
        <f t="shared" si="43"/>
        <v>93.191</v>
      </c>
      <c r="E961">
        <f t="shared" si="41"/>
        <v>1</v>
      </c>
    </row>
    <row r="962" spans="1:5" x14ac:dyDescent="0.25">
      <c r="A962" s="17" t="s">
        <v>2367</v>
      </c>
      <c r="B962" s="18" t="s">
        <v>2368</v>
      </c>
      <c r="C962" s="22" t="s">
        <v>2939</v>
      </c>
      <c r="D962" t="str">
        <f t="shared" si="43"/>
        <v>93.192</v>
      </c>
      <c r="E962">
        <f t="shared" si="41"/>
        <v>1</v>
      </c>
    </row>
    <row r="963" spans="1:5" x14ac:dyDescent="0.25">
      <c r="A963" s="17" t="s">
        <v>2369</v>
      </c>
      <c r="B963" s="18" t="s">
        <v>2370</v>
      </c>
      <c r="C963" s="22" t="s">
        <v>2939</v>
      </c>
      <c r="D963" t="str">
        <f t="shared" si="43"/>
        <v>93.199</v>
      </c>
      <c r="E963">
        <f t="shared" si="41"/>
        <v>1</v>
      </c>
    </row>
    <row r="964" spans="1:5" x14ac:dyDescent="0.25">
      <c r="A964" s="17" t="s">
        <v>2371</v>
      </c>
      <c r="B964" s="18" t="s">
        <v>2372</v>
      </c>
      <c r="C964" s="22" t="s">
        <v>2939</v>
      </c>
      <c r="D964" t="str">
        <f t="shared" si="43"/>
        <v>93.211</v>
      </c>
      <c r="E964">
        <f t="shared" si="41"/>
        <v>1</v>
      </c>
    </row>
    <row r="965" spans="1:5" ht="25.5" hidden="1" x14ac:dyDescent="0.25">
      <c r="A965" s="72" t="s">
        <v>2375</v>
      </c>
      <c r="B965" s="78" t="s">
        <v>2376</v>
      </c>
      <c r="C965" s="79" t="s">
        <v>2821</v>
      </c>
      <c r="D965" t="str">
        <f t="shared" si="43"/>
        <v>93.212</v>
      </c>
      <c r="E965">
        <f t="shared" si="41"/>
        <v>1</v>
      </c>
    </row>
    <row r="966" spans="1:5" x14ac:dyDescent="0.25">
      <c r="A966" s="17" t="s">
        <v>2373</v>
      </c>
      <c r="B966" s="18" t="s">
        <v>2379</v>
      </c>
      <c r="C966" s="22" t="s">
        <v>2939</v>
      </c>
      <c r="D966" t="str">
        <f t="shared" si="43"/>
        <v>93.291</v>
      </c>
      <c r="E966">
        <f t="shared" si="41"/>
        <v>1</v>
      </c>
    </row>
    <row r="967" spans="1:5" x14ac:dyDescent="0.25">
      <c r="A967" s="17" t="s">
        <v>2380</v>
      </c>
      <c r="B967" s="18" t="s">
        <v>2381</v>
      </c>
      <c r="C967" s="22" t="s">
        <v>2939</v>
      </c>
      <c r="D967" t="str">
        <f t="shared" si="43"/>
        <v>93.292</v>
      </c>
      <c r="E967">
        <f t="shared" si="41"/>
        <v>1</v>
      </c>
    </row>
    <row r="968" spans="1:5" x14ac:dyDescent="0.25">
      <c r="A968" s="17" t="s">
        <v>1966</v>
      </c>
      <c r="B968" s="18" t="s">
        <v>1967</v>
      </c>
      <c r="C968" s="22" t="s">
        <v>2939</v>
      </c>
      <c r="D968" t="str">
        <f t="shared" si="43"/>
        <v>93.299</v>
      </c>
      <c r="E968">
        <f t="shared" si="41"/>
        <v>1</v>
      </c>
    </row>
    <row r="969" spans="1:5" hidden="1" x14ac:dyDescent="0.25">
      <c r="A969" s="20" t="s">
        <v>2979</v>
      </c>
      <c r="B969" s="20" t="s">
        <v>2980</v>
      </c>
      <c r="C969" s="20"/>
      <c r="D969" t="str">
        <f t="shared" si="43"/>
        <v>S</v>
      </c>
      <c r="E969">
        <f t="shared" si="41"/>
        <v>1</v>
      </c>
    </row>
    <row r="970" spans="1:5" ht="25.5" hidden="1" x14ac:dyDescent="0.25">
      <c r="A970" s="17" t="s">
        <v>2383</v>
      </c>
      <c r="B970" s="21" t="s">
        <v>2384</v>
      </c>
      <c r="C970" s="19" t="s">
        <v>2821</v>
      </c>
      <c r="D970" t="str">
        <f t="shared" si="43"/>
        <v>94.110</v>
      </c>
      <c r="E970">
        <f t="shared" si="41"/>
        <v>1</v>
      </c>
    </row>
    <row r="971" spans="1:5" hidden="1" x14ac:dyDescent="0.25">
      <c r="A971" s="17" t="s">
        <v>2385</v>
      </c>
      <c r="B971" s="21" t="s">
        <v>2386</v>
      </c>
      <c r="C971" s="19" t="s">
        <v>2821</v>
      </c>
      <c r="D971" t="str">
        <f t="shared" si="43"/>
        <v>94.120</v>
      </c>
      <c r="E971">
        <f t="shared" si="41"/>
        <v>1</v>
      </c>
    </row>
    <row r="972" spans="1:5" hidden="1" x14ac:dyDescent="0.25">
      <c r="A972" s="17" t="s">
        <v>2387</v>
      </c>
      <c r="B972" s="21" t="s">
        <v>2388</v>
      </c>
      <c r="C972" s="19" t="s">
        <v>2821</v>
      </c>
      <c r="D972" t="str">
        <f t="shared" si="43"/>
        <v>94.200</v>
      </c>
      <c r="E972">
        <f t="shared" ref="E972:E1007" si="44">IF((C972=$F$39), 0, 1)</f>
        <v>1</v>
      </c>
    </row>
    <row r="973" spans="1:5" ht="25.5" hidden="1" x14ac:dyDescent="0.25">
      <c r="A973" s="17" t="s">
        <v>2389</v>
      </c>
      <c r="B973" s="21" t="s">
        <v>2981</v>
      </c>
      <c r="C973" s="19" t="s">
        <v>2821</v>
      </c>
      <c r="D973" t="str">
        <f t="shared" si="43"/>
        <v>94.910</v>
      </c>
      <c r="E973">
        <f t="shared" si="44"/>
        <v>1</v>
      </c>
    </row>
    <row r="974" spans="1:5" hidden="1" x14ac:dyDescent="0.25">
      <c r="A974" s="17" t="s">
        <v>2391</v>
      </c>
      <c r="B974" s="21" t="s">
        <v>2392</v>
      </c>
      <c r="C974" s="19" t="s">
        <v>2821</v>
      </c>
      <c r="D974" t="str">
        <f t="shared" si="43"/>
        <v>94.920</v>
      </c>
      <c r="E974">
        <f t="shared" si="44"/>
        <v>1</v>
      </c>
    </row>
    <row r="975" spans="1:5" hidden="1" x14ac:dyDescent="0.25">
      <c r="A975" s="17" t="s">
        <v>2393</v>
      </c>
      <c r="B975" s="21" t="s">
        <v>2394</v>
      </c>
      <c r="C975" s="19" t="s">
        <v>2821</v>
      </c>
      <c r="D975" t="str">
        <f t="shared" si="43"/>
        <v>94.991</v>
      </c>
      <c r="E975">
        <f t="shared" si="44"/>
        <v>1</v>
      </c>
    </row>
    <row r="976" spans="1:5" hidden="1" x14ac:dyDescent="0.25">
      <c r="A976" s="17" t="s">
        <v>2395</v>
      </c>
      <c r="B976" s="21" t="s">
        <v>2396</v>
      </c>
      <c r="C976" s="19" t="s">
        <v>2821</v>
      </c>
      <c r="D976" t="str">
        <f t="shared" si="43"/>
        <v>94.992</v>
      </c>
      <c r="E976">
        <f t="shared" si="44"/>
        <v>1</v>
      </c>
    </row>
    <row r="977" spans="1:5" hidden="1" x14ac:dyDescent="0.25">
      <c r="A977" s="17" t="s">
        <v>2397</v>
      </c>
      <c r="B977" s="21" t="s">
        <v>2398</v>
      </c>
      <c r="C977" s="19" t="s">
        <v>2821</v>
      </c>
      <c r="D977" t="str">
        <f t="shared" si="43"/>
        <v>94.993</v>
      </c>
      <c r="E977">
        <f t="shared" si="44"/>
        <v>1</v>
      </c>
    </row>
    <row r="978" spans="1:5" hidden="1" x14ac:dyDescent="0.25">
      <c r="A978" s="17" t="s">
        <v>2399</v>
      </c>
      <c r="B978" s="21" t="s">
        <v>2400</v>
      </c>
      <c r="C978" s="19" t="s">
        <v>2821</v>
      </c>
      <c r="D978" t="str">
        <f t="shared" si="43"/>
        <v>94.994</v>
      </c>
      <c r="E978">
        <f t="shared" si="44"/>
        <v>1</v>
      </c>
    </row>
    <row r="979" spans="1:5" ht="25.5" hidden="1" x14ac:dyDescent="0.25">
      <c r="A979" s="17" t="s">
        <v>2401</v>
      </c>
      <c r="B979" s="21" t="s">
        <v>2402</v>
      </c>
      <c r="C979" s="19" t="s">
        <v>2821</v>
      </c>
      <c r="D979" t="str">
        <f t="shared" si="43"/>
        <v>94.995</v>
      </c>
      <c r="E979">
        <f t="shared" si="44"/>
        <v>1</v>
      </c>
    </row>
    <row r="980" spans="1:5" hidden="1" x14ac:dyDescent="0.25">
      <c r="A980" s="17" t="s">
        <v>2403</v>
      </c>
      <c r="B980" s="21" t="s">
        <v>2404</v>
      </c>
      <c r="C980" s="19" t="s">
        <v>2821</v>
      </c>
      <c r="D980" t="str">
        <f t="shared" si="43"/>
        <v>94.999</v>
      </c>
      <c r="E980">
        <f t="shared" si="44"/>
        <v>1</v>
      </c>
    </row>
    <row r="981" spans="1:5" ht="25.5" hidden="1" x14ac:dyDescent="0.25">
      <c r="A981" s="72" t="s">
        <v>2405</v>
      </c>
      <c r="B981" s="78" t="s">
        <v>2406</v>
      </c>
      <c r="C981" s="79" t="s">
        <v>2821</v>
      </c>
      <c r="D981" t="str">
        <f t="shared" si="43"/>
        <v>95.110</v>
      </c>
      <c r="E981">
        <f t="shared" si="44"/>
        <v>1</v>
      </c>
    </row>
    <row r="982" spans="1:5" x14ac:dyDescent="0.25">
      <c r="A982" s="17" t="s">
        <v>2409</v>
      </c>
      <c r="B982" s="18" t="s">
        <v>2410</v>
      </c>
      <c r="C982" s="22" t="s">
        <v>2836</v>
      </c>
      <c r="D982" t="str">
        <f t="shared" si="43"/>
        <v>95.120</v>
      </c>
      <c r="E982">
        <f t="shared" si="44"/>
        <v>1</v>
      </c>
    </row>
    <row r="983" spans="1:5" x14ac:dyDescent="0.25">
      <c r="A983" s="17" t="s">
        <v>2411</v>
      </c>
      <c r="B983" s="18" t="s">
        <v>2412</v>
      </c>
      <c r="C983" s="22" t="s">
        <v>2836</v>
      </c>
      <c r="D983" t="str">
        <f t="shared" ref="D983:D1007" si="45">IF(ISBLANK(A983), 0, A983)</f>
        <v>95.210</v>
      </c>
      <c r="E983">
        <f t="shared" si="44"/>
        <v>1</v>
      </c>
    </row>
    <row r="984" spans="1:5" ht="25.5" x14ac:dyDescent="0.25">
      <c r="A984" s="17" t="s">
        <v>2413</v>
      </c>
      <c r="B984" s="18" t="s">
        <v>2414</v>
      </c>
      <c r="C984" s="22" t="s">
        <v>2836</v>
      </c>
      <c r="D984" t="str">
        <f t="shared" si="45"/>
        <v>95.220</v>
      </c>
      <c r="E984">
        <f t="shared" si="44"/>
        <v>1</v>
      </c>
    </row>
    <row r="985" spans="1:5" x14ac:dyDescent="0.25">
      <c r="A985" s="17" t="s">
        <v>2415</v>
      </c>
      <c r="B985" s="18" t="s">
        <v>2416</v>
      </c>
      <c r="C985" s="22" t="s">
        <v>2836</v>
      </c>
      <c r="D985" t="str">
        <f t="shared" si="45"/>
        <v>95.230</v>
      </c>
      <c r="E985">
        <f t="shared" si="44"/>
        <v>1</v>
      </c>
    </row>
    <row r="986" spans="1:5" hidden="1" x14ac:dyDescent="0.25">
      <c r="A986" s="72" t="s">
        <v>2417</v>
      </c>
      <c r="B986" s="78" t="s">
        <v>2418</v>
      </c>
      <c r="C986" s="79" t="s">
        <v>2821</v>
      </c>
      <c r="D986" t="str">
        <f t="shared" si="45"/>
        <v>95.240</v>
      </c>
      <c r="E986">
        <f t="shared" si="44"/>
        <v>1</v>
      </c>
    </row>
    <row r="987" spans="1:5" x14ac:dyDescent="0.25">
      <c r="A987" s="17" t="s">
        <v>2419</v>
      </c>
      <c r="B987" s="18" t="s">
        <v>2420</v>
      </c>
      <c r="C987" s="22" t="s">
        <v>2836</v>
      </c>
      <c r="D987" t="str">
        <f t="shared" si="45"/>
        <v>95.250</v>
      </c>
      <c r="E987">
        <f t="shared" si="44"/>
        <v>1</v>
      </c>
    </row>
    <row r="988" spans="1:5" ht="25.5" x14ac:dyDescent="0.25">
      <c r="A988" s="17" t="s">
        <v>2421</v>
      </c>
      <c r="B988" s="18" t="s">
        <v>2422</v>
      </c>
      <c r="C988" s="22" t="s">
        <v>2836</v>
      </c>
      <c r="D988" t="str">
        <f t="shared" si="45"/>
        <v>95.290</v>
      </c>
      <c r="E988">
        <f t="shared" si="44"/>
        <v>1</v>
      </c>
    </row>
    <row r="989" spans="1:5" hidden="1" x14ac:dyDescent="0.25">
      <c r="A989" s="17" t="s">
        <v>2423</v>
      </c>
      <c r="B989" s="21" t="s">
        <v>2424</v>
      </c>
      <c r="C989" s="19" t="s">
        <v>2821</v>
      </c>
      <c r="D989" t="str">
        <f t="shared" si="45"/>
        <v>96.011</v>
      </c>
      <c r="E989">
        <f t="shared" si="44"/>
        <v>1</v>
      </c>
    </row>
    <row r="990" spans="1:5" ht="25.5" hidden="1" x14ac:dyDescent="0.25">
      <c r="A990" s="17" t="s">
        <v>2426</v>
      </c>
      <c r="B990" s="21" t="s">
        <v>2427</v>
      </c>
      <c r="C990" s="19" t="s">
        <v>2821</v>
      </c>
      <c r="D990" t="str">
        <f t="shared" si="45"/>
        <v>96.012</v>
      </c>
      <c r="E990">
        <f t="shared" si="44"/>
        <v>1</v>
      </c>
    </row>
    <row r="991" spans="1:5" hidden="1" x14ac:dyDescent="0.25">
      <c r="A991" s="17" t="s">
        <v>2429</v>
      </c>
      <c r="B991" s="21" t="s">
        <v>2430</v>
      </c>
      <c r="C991" s="19" t="s">
        <v>2821</v>
      </c>
      <c r="D991" t="str">
        <f t="shared" si="45"/>
        <v>96.021</v>
      </c>
      <c r="E991">
        <f t="shared" si="44"/>
        <v>1</v>
      </c>
    </row>
    <row r="992" spans="1:5" hidden="1" x14ac:dyDescent="0.25">
      <c r="A992" s="17" t="s">
        <v>2433</v>
      </c>
      <c r="B992" s="21" t="s">
        <v>2434</v>
      </c>
      <c r="C992" s="19" t="s">
        <v>2821</v>
      </c>
      <c r="D992" t="str">
        <f t="shared" si="45"/>
        <v>96.022</v>
      </c>
      <c r="E992">
        <f t="shared" si="44"/>
        <v>1</v>
      </c>
    </row>
    <row r="993" spans="1:5" hidden="1" x14ac:dyDescent="0.25">
      <c r="A993" s="17" t="s">
        <v>2437</v>
      </c>
      <c r="B993" s="21" t="s">
        <v>2438</v>
      </c>
      <c r="C993" s="19" t="s">
        <v>2821</v>
      </c>
      <c r="D993" t="str">
        <f t="shared" si="45"/>
        <v>96.031</v>
      </c>
      <c r="E993">
        <f t="shared" si="44"/>
        <v>1</v>
      </c>
    </row>
    <row r="994" spans="1:5" ht="25.5" hidden="1" x14ac:dyDescent="0.25">
      <c r="A994" s="17" t="s">
        <v>2440</v>
      </c>
      <c r="B994" s="21" t="s">
        <v>2982</v>
      </c>
      <c r="C994" s="19" t="s">
        <v>2821</v>
      </c>
      <c r="D994" t="str">
        <f t="shared" si="45"/>
        <v>96.032</v>
      </c>
      <c r="E994">
        <f t="shared" si="44"/>
        <v>1</v>
      </c>
    </row>
    <row r="995" spans="1:5" hidden="1" x14ac:dyDescent="0.25">
      <c r="A995" s="17" t="s">
        <v>2443</v>
      </c>
      <c r="B995" s="21" t="s">
        <v>2444</v>
      </c>
      <c r="C995" s="19" t="s">
        <v>2821</v>
      </c>
      <c r="D995" t="str">
        <f t="shared" si="45"/>
        <v>96.040</v>
      </c>
      <c r="E995">
        <f t="shared" si="44"/>
        <v>1</v>
      </c>
    </row>
    <row r="996" spans="1:5" hidden="1" x14ac:dyDescent="0.25">
      <c r="A996" s="17" t="s">
        <v>2447</v>
      </c>
      <c r="B996" s="21" t="s">
        <v>2448</v>
      </c>
      <c r="C996" s="19" t="s">
        <v>2821</v>
      </c>
      <c r="D996" t="str">
        <f t="shared" si="45"/>
        <v>96.091</v>
      </c>
      <c r="E996">
        <f t="shared" si="44"/>
        <v>1</v>
      </c>
    </row>
    <row r="997" spans="1:5" hidden="1" x14ac:dyDescent="0.25">
      <c r="A997" s="17" t="s">
        <v>2450</v>
      </c>
      <c r="B997" s="21" t="s">
        <v>2451</v>
      </c>
      <c r="C997" s="19" t="s">
        <v>2821</v>
      </c>
      <c r="D997" t="str">
        <f t="shared" si="45"/>
        <v>96.092</v>
      </c>
      <c r="E997">
        <f t="shared" si="44"/>
        <v>1</v>
      </c>
    </row>
    <row r="998" spans="1:5" ht="25.5" hidden="1" x14ac:dyDescent="0.25">
      <c r="A998" s="17" t="s">
        <v>2453</v>
      </c>
      <c r="B998" s="21" t="s">
        <v>2454</v>
      </c>
      <c r="C998" s="19" t="s">
        <v>2821</v>
      </c>
      <c r="D998" t="str">
        <f t="shared" si="45"/>
        <v>96.093</v>
      </c>
      <c r="E998">
        <f t="shared" si="44"/>
        <v>1</v>
      </c>
    </row>
    <row r="999" spans="1:5" hidden="1" x14ac:dyDescent="0.25">
      <c r="A999" s="17" t="s">
        <v>2457</v>
      </c>
      <c r="B999" s="21" t="s">
        <v>2458</v>
      </c>
      <c r="C999" s="19" t="s">
        <v>2821</v>
      </c>
      <c r="D999" t="str">
        <f t="shared" si="45"/>
        <v>96.094</v>
      </c>
      <c r="E999">
        <f t="shared" si="44"/>
        <v>1</v>
      </c>
    </row>
    <row r="1000" spans="1:5" hidden="1" x14ac:dyDescent="0.25">
      <c r="A1000" s="17" t="s">
        <v>2460</v>
      </c>
      <c r="B1000" s="21" t="s">
        <v>2461</v>
      </c>
      <c r="C1000" s="19" t="s">
        <v>2821</v>
      </c>
      <c r="D1000" t="str">
        <f t="shared" si="45"/>
        <v>96.095</v>
      </c>
      <c r="E1000">
        <f t="shared" si="44"/>
        <v>1</v>
      </c>
    </row>
    <row r="1001" spans="1:5" hidden="1" x14ac:dyDescent="0.25">
      <c r="A1001" s="17" t="s">
        <v>2463</v>
      </c>
      <c r="B1001" s="21" t="s">
        <v>2464</v>
      </c>
      <c r="C1001" s="19" t="s">
        <v>2821</v>
      </c>
      <c r="D1001" t="str">
        <f t="shared" si="45"/>
        <v>96.099</v>
      </c>
      <c r="E1001">
        <f t="shared" si="44"/>
        <v>1</v>
      </c>
    </row>
    <row r="1002" spans="1:5" ht="51" hidden="1" x14ac:dyDescent="0.25">
      <c r="A1002" s="20" t="s">
        <v>2983</v>
      </c>
      <c r="B1002" s="20" t="s">
        <v>2984</v>
      </c>
      <c r="C1002" s="20"/>
      <c r="D1002" t="str">
        <f t="shared" si="45"/>
        <v>T</v>
      </c>
      <c r="E1002">
        <f t="shared" si="44"/>
        <v>1</v>
      </c>
    </row>
    <row r="1003" spans="1:5" ht="25.5" hidden="1" x14ac:dyDescent="0.25">
      <c r="A1003" s="17" t="s">
        <v>2466</v>
      </c>
      <c r="B1003" s="21" t="s">
        <v>2467</v>
      </c>
      <c r="C1003" s="19" t="s">
        <v>2821</v>
      </c>
      <c r="D1003" t="str">
        <f t="shared" si="45"/>
        <v>97.000</v>
      </c>
      <c r="E1003">
        <f t="shared" si="44"/>
        <v>1</v>
      </c>
    </row>
    <row r="1004" spans="1:5" ht="25.5" hidden="1" x14ac:dyDescent="0.25">
      <c r="A1004" s="17" t="s">
        <v>2468</v>
      </c>
      <c r="B1004" s="21" t="s">
        <v>2469</v>
      </c>
      <c r="C1004" s="19" t="s">
        <v>2821</v>
      </c>
      <c r="D1004" t="str">
        <f t="shared" si="45"/>
        <v>98.100</v>
      </c>
      <c r="E1004">
        <f t="shared" si="44"/>
        <v>1</v>
      </c>
    </row>
    <row r="1005" spans="1:5" ht="25.5" hidden="1" x14ac:dyDescent="0.25">
      <c r="A1005" s="17" t="s">
        <v>2470</v>
      </c>
      <c r="B1005" s="21" t="s">
        <v>2471</v>
      </c>
      <c r="C1005" s="19" t="s">
        <v>2821</v>
      </c>
      <c r="D1005" t="str">
        <f t="shared" si="45"/>
        <v>98.200</v>
      </c>
      <c r="E1005">
        <f t="shared" si="44"/>
        <v>1</v>
      </c>
    </row>
    <row r="1006" spans="1:5" ht="25.5" hidden="1" x14ac:dyDescent="0.25">
      <c r="A1006" s="20" t="s">
        <v>2985</v>
      </c>
      <c r="B1006" s="20" t="s">
        <v>2986</v>
      </c>
      <c r="C1006" s="20"/>
      <c r="D1006" t="str">
        <f t="shared" si="45"/>
        <v>U</v>
      </c>
      <c r="E1006">
        <f t="shared" si="44"/>
        <v>1</v>
      </c>
    </row>
    <row r="1007" spans="1:5" ht="25.5" hidden="1" x14ac:dyDescent="0.25">
      <c r="A1007" s="17" t="s">
        <v>2472</v>
      </c>
      <c r="B1007" s="21" t="s">
        <v>2473</v>
      </c>
      <c r="C1007" s="19" t="s">
        <v>2821</v>
      </c>
      <c r="D1007" t="str">
        <f t="shared" si="45"/>
        <v>99.000</v>
      </c>
      <c r="E1007">
        <f t="shared" si="44"/>
        <v>1</v>
      </c>
    </row>
  </sheetData>
  <autoFilter ref="A44:H1007" xr:uid="{984C262A-A4E1-4E1B-8771-584DF4C1E836}">
    <filterColumn colId="2">
      <colorFilter dxfId="12"/>
    </filterColumn>
  </autoFilter>
  <mergeCells count="40">
    <mergeCell ref="B17:C17"/>
    <mergeCell ref="A1:C1"/>
    <mergeCell ref="A3:A40"/>
    <mergeCell ref="B3:C3"/>
    <mergeCell ref="B4:C4"/>
    <mergeCell ref="B5:C5"/>
    <mergeCell ref="B6:C6"/>
    <mergeCell ref="B7:C7"/>
    <mergeCell ref="B8:C8"/>
    <mergeCell ref="B9:C9"/>
    <mergeCell ref="B10:C10"/>
    <mergeCell ref="B11:C11"/>
    <mergeCell ref="B13:C13"/>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A41:C42"/>
    <mergeCell ref="B30:C30"/>
    <mergeCell ref="B31:C31"/>
    <mergeCell ref="B32:C32"/>
    <mergeCell ref="B33:C33"/>
    <mergeCell ref="B34:C34"/>
    <mergeCell ref="B35:C35"/>
    <mergeCell ref="B36:C36"/>
    <mergeCell ref="B37:C37"/>
    <mergeCell ref="B38:C38"/>
    <mergeCell ref="B39:C39"/>
    <mergeCell ref="B40:C40"/>
  </mergeCells>
  <conditionalFormatting sqref="D45:E1007">
    <cfRule type="expression" dxfId="0" priority="1">
      <formula>" =ESTVIDE(A45) "</formula>
    </cfRule>
  </conditionalFormatting>
  <hyperlinks>
    <hyperlink ref="B29" r:id="rId1" xr:uid="{13B9BD9D-28DC-414C-A3C2-4F414CC111B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Nace_2025_2008 </vt:lpstr>
      <vt:lpstr>TECHNIQUE NACE 2008-2025</vt:lpstr>
      <vt:lpstr>Notes</vt:lpstr>
      <vt:lpstr>NACE_ 2008 Exclus</vt:lpstr>
      <vt:lpstr>Secteurs_exclus 2008</vt:lpstr>
      <vt:lpstr>'Nace_2025_2008 '!NAT_CORR_TABLE_2008_2025</vt:lpstr>
      <vt:lpstr>'TECHNIQUE NACE 2008-2025'!NAT_CORR_TABLE_2008_2025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Access User</dc:creator>
  <cp:lastModifiedBy>BARBEAUX Julie</cp:lastModifiedBy>
  <dcterms:created xsi:type="dcterms:W3CDTF">2024-12-04T09:31:25Z</dcterms:created>
  <dcterms:modified xsi:type="dcterms:W3CDTF">2025-04-08T13:20:33Z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2024-12-13T10:36:32Z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eb2f947d-71e2-481f-a6f5-9ed1e80998f0</vt:lpwstr>
  </property>
  <property fmtid="{D5CDD505-2E9C-101B-9397-08002B2CF9AE}" pid="8" name="MSIP_Label_97a477d1-147d-4e34-b5e3-7b26d2f44870_ContentBits">
    <vt:lpwstr>0</vt:lpwstr>
  </property>
</Properties>
</file>