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O50401_DiAs\Creches_23N\01. Subventions\11. MINI-ACCUEILS - CO-ACCUEILS INDEPENDANTS\formulaires devis\"/>
    </mc:Choice>
  </mc:AlternateContent>
  <xr:revisionPtr revIDLastSave="0" documentId="13_ncr:1_{0BF542C5-3341-4E13-ACBE-0DB8BC0F00AB}" xr6:coauthVersionLast="47" xr6:coauthVersionMax="47" xr10:uidLastSave="{00000000-0000-0000-0000-000000000000}"/>
  <bookViews>
    <workbookView xWindow="-108" yWindow="-108" windowWidth="23256" windowHeight="13896" activeTab="1" xr2:uid="{6C5C9AE7-966A-4376-B044-E09119A6327C}"/>
  </bookViews>
  <sheets>
    <sheet name="REMARQUES" sheetId="5" r:id="rId1"/>
    <sheet name="Co-accueil indépendant"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 l="1"/>
  <c r="F18" i="4"/>
  <c r="F17" i="4"/>
  <c r="F16" i="4"/>
  <c r="F15" i="4"/>
  <c r="F14" i="4"/>
  <c r="F13" i="4"/>
  <c r="F12" i="4"/>
  <c r="F11" i="4"/>
  <c r="F10" i="4"/>
  <c r="F9" i="4"/>
  <c r="F8" i="4"/>
  <c r="F7" i="4"/>
  <c r="F6" i="4"/>
  <c r="F5" i="4"/>
  <c r="F4" i="4"/>
  <c r="F3" i="4"/>
  <c r="F19" i="4" l="1"/>
  <c r="F21" i="4" s="1"/>
</calcChain>
</file>

<file path=xl/sharedStrings.xml><?xml version="1.0" encoding="utf-8"?>
<sst xmlns="http://schemas.openxmlformats.org/spreadsheetml/2006/main" count="20" uniqueCount="20">
  <si>
    <t xml:space="preserve">TOTAL : </t>
  </si>
  <si>
    <t>Montants HTVA</t>
  </si>
  <si>
    <t>Exemples</t>
  </si>
  <si>
    <t>Montants TVAC</t>
  </si>
  <si>
    <t>Intervention couvrant maximum 80% des dépenses éligibles, plafonné à 300.000 € TVAC</t>
  </si>
  <si>
    <t>Taux TVA / droits d'enregistrement 
(en %)</t>
  </si>
  <si>
    <r>
      <t xml:space="preserve">Porteur de projet (titulaire du droit réel) du co-accueil indépendant + adresse : </t>
    </r>
    <r>
      <rPr>
        <b/>
        <i/>
        <sz val="14"/>
        <color rgb="FFFF0000"/>
        <rFont val="Avenir Next LT Pro"/>
        <family val="2"/>
      </rPr>
      <t>à compléter</t>
    </r>
  </si>
  <si>
    <t xml:space="preserve">Remarques : </t>
  </si>
  <si>
    <t>Montant et principes de la subvention :</t>
  </si>
  <si>
    <t>Exemple 1 : Une ASBL dépose un projet et présente un estimatif des dépenses admissibles prévues de 400.000 €</t>
  </si>
  <si>
    <t>Exemple 2 : Une commune introduit un projet et présente un estimatif des dépenses admissibles prévues de 300.000 €</t>
  </si>
  <si>
    <t>Devis, factures, compromis ou actes d’achat :</t>
  </si>
  <si>
    <t>Les dépenses suivantes sont inéligibles à la subvention :</t>
  </si>
  <si>
    <t>Les frais de personnel, les frais de location, les frais énergétiques et les chaudières à mazout.</t>
  </si>
  <si>
    <r>
      <t xml:space="preserve">Le montant maximal de la subvention sera déterminé à la sélection sur la base de devis datés au plus tôt au </t>
    </r>
    <r>
      <rPr>
        <b/>
        <sz val="12"/>
        <rFont val="Avenir Next LT Pro"/>
        <family val="2"/>
      </rPr>
      <t>1er janvier 2026</t>
    </r>
    <r>
      <rPr>
        <sz val="12"/>
        <rFont val="Avenir Next LT Pro"/>
        <family val="2"/>
      </rPr>
      <t xml:space="preserve"> tandis que les factures, compromis ou actes d’achat devront être datés au plus tôt au </t>
    </r>
    <r>
      <rPr>
        <b/>
        <sz val="12"/>
        <rFont val="Avenir Next LT Pro"/>
        <family val="2"/>
      </rPr>
      <t>1er juillet 2026</t>
    </r>
    <r>
      <rPr>
        <sz val="12"/>
        <rFont val="Avenir Next LT Pro"/>
        <family val="2"/>
      </rPr>
      <t>.</t>
    </r>
  </si>
  <si>
    <r>
      <rPr>
        <b/>
        <sz val="12"/>
        <rFont val="Avenir Next LT Pro"/>
        <family val="2"/>
      </rPr>
      <t>Calcul lors de l’octroi de la subvention</t>
    </r>
    <r>
      <rPr>
        <sz val="12"/>
        <rFont val="Avenir Next LT Pro"/>
        <family val="2"/>
      </rPr>
      <t xml:space="preserve">
La subvention est calculée à maximum 80 % des dépenses prévues : 80 % de 300.000 € = 240.000 €
Ce montant est inférieur au plafond de 300.000 €
Montant fixé dans l’arrêté : </t>
    </r>
    <r>
      <rPr>
        <b/>
        <sz val="12"/>
        <rFont val="Avenir Next LT Pro"/>
        <family val="2"/>
      </rPr>
      <t>240.000 €</t>
    </r>
    <r>
      <rPr>
        <sz val="12"/>
        <rFont val="Avenir Next LT Pro"/>
        <family val="2"/>
      </rPr>
      <t xml:space="preserve">
</t>
    </r>
    <r>
      <rPr>
        <b/>
        <sz val="12"/>
        <rFont val="Avenir Next LT Pro"/>
        <family val="2"/>
      </rPr>
      <t>Calcul après réalisation du projet</t>
    </r>
    <r>
      <rPr>
        <sz val="12"/>
        <rFont val="Avenir Next LT Pro"/>
        <family val="2"/>
      </rPr>
      <t xml:space="preserve">
Au final, le projet a coûté plus cher que prévu et les dépenses réelles sont de 500.000 €
On applique 80 % sur les dépenses réelles 
80 % de 500.000 € = 400.000 €
</t>
    </r>
    <r>
      <rPr>
        <b/>
        <sz val="12"/>
        <rFont val="Avenir Next LT Pro"/>
        <family val="2"/>
      </rPr>
      <t>Application des limites</t>
    </r>
    <r>
      <rPr>
        <sz val="12"/>
        <rFont val="Avenir Next LT Pro"/>
        <family val="2"/>
      </rPr>
      <t xml:space="preserve">
On compare :
- 80 % des dépenses réelles = 400.000 €
- Montant de l’arrêté = 240.000 € (plafond contractuel)
</t>
    </r>
    <r>
      <rPr>
        <b/>
        <sz val="12"/>
        <rFont val="Avenir Next LT Pro"/>
        <family val="2"/>
      </rPr>
      <t>Montant final de la subvention</t>
    </r>
    <r>
      <rPr>
        <sz val="12"/>
        <rFont val="Avenir Next LT Pro"/>
        <family val="2"/>
      </rPr>
      <t xml:space="preserve">
Le bénéficiaire recevra maximum 240.000 €
Même si les dépenses ont augmenté, la subvention n’augmente jamais au-delà du montant fixé dans l’arrêté
Supposons une avance de 120.000 € (soit 50% de 240.000 €) déjà versée :
Solde à payer : 240.000 € – 120.000 € = 120.000 €</t>
    </r>
  </si>
  <si>
    <r>
      <rPr>
        <b/>
        <sz val="12"/>
        <rFont val="Avenir Next LT Pro"/>
        <family val="2"/>
      </rPr>
      <t xml:space="preserve">Calcul lors de l’octroi de la subvention
</t>
    </r>
    <r>
      <rPr>
        <sz val="12"/>
        <rFont val="Avenir Next LT Pro"/>
        <family val="2"/>
      </rPr>
      <t xml:space="preserve">La subvention est calculée à maximum 80 % des dépenses prévues : 80 % de 400.000 € = 320.000 €
Mais il existe un plafond de 300.000 € 
Montant fixé dans l’arrêté : </t>
    </r>
    <r>
      <rPr>
        <b/>
        <sz val="12"/>
        <rFont val="Avenir Next LT Pro"/>
        <family val="2"/>
      </rPr>
      <t xml:space="preserve">300.000 € </t>
    </r>
    <r>
      <rPr>
        <sz val="12"/>
        <rFont val="Avenir Next LT Pro"/>
        <family val="2"/>
      </rPr>
      <t xml:space="preserve">(plafond atteint)
</t>
    </r>
    <r>
      <rPr>
        <b/>
        <sz val="12"/>
        <rFont val="Avenir Next LT Pro"/>
        <family val="2"/>
      </rPr>
      <t>Calcul après réalisation du projet</t>
    </r>
    <r>
      <rPr>
        <sz val="12"/>
        <rFont val="Avenir Next LT Pro"/>
        <family val="2"/>
      </rPr>
      <t xml:space="preserve">
À la fin du projet, les dépenses réellement effectuées et justifiées sont de 250.000 €
On applique à nouveau la règle des 80 % 
80 % de 250.000 € = 200.000 €
</t>
    </r>
    <r>
      <rPr>
        <b/>
        <sz val="12"/>
        <rFont val="Avenir Next LT Pro"/>
        <family val="2"/>
      </rPr>
      <t>Montant final de la subvention</t>
    </r>
    <r>
      <rPr>
        <sz val="12"/>
        <rFont val="Avenir Next LT Pro"/>
        <family val="2"/>
      </rPr>
      <t xml:space="preserve">
On compare deux limites :
- 80 % des dépenses réelles = 200.000 €
- Montant maximum de l’arrêté = 300.000 €
</t>
    </r>
    <r>
      <rPr>
        <b/>
        <sz val="12"/>
        <rFont val="Avenir Next LT Pro"/>
        <family val="2"/>
      </rPr>
      <t>Le montant final versé sera le plus petit des deux : 200.000 €</t>
    </r>
    <r>
      <rPr>
        <sz val="12"/>
        <rFont val="Avenir Next LT Pro"/>
        <family val="2"/>
      </rPr>
      <t xml:space="preserve">
Supposons que l’ASBL a déjà reçu une avance de 150.000 € (soit 50% de 300.000 €)
Solde à payer : 200.000 € – 150.000 € = 50.000 €</t>
    </r>
  </si>
  <si>
    <t>La subvention accordée — telle que mentionnée dans l’arrêté d’octroi de subvention — correspondra, au maximum, à 80 % des dépenses admissibles présentées dans le dossier de candidature (calculées sur base des devis, factures, compromis ou actes d’achat). 
Le montant de la subvention fixée dans l’arrêté sera, quel que soit le montant des dépenses admissibles présentées, plafonné à 300.000 € (TVA et droits d’enregistrement inclus).
Au moment de la liquidation du solde de la subvention, le montant total de la subvention due sera recalculé sur la base des dépenses admissibles effectivement dépensées et dûment justifiées par des factures acquittées. 
Le montant total de la subvention effectivement versé (avance(s) + solde) sera, en tous les cas, limité à 80 % des dépenses réelles et ne dépassera jamais le montant fixé dans l’arrêté de subvention.</t>
  </si>
  <si>
    <t>Dates des devis / actes</t>
  </si>
  <si>
    <t>Intitulés des devis / actes notariés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</si>
</sst>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Aptos Narrow"/>
      <family val="2"/>
      <scheme val="minor"/>
    </font>
    <font>
      <sz val="11"/>
      <color theme="1"/>
      <name val="Aptos Narrow"/>
      <family val="2"/>
      <scheme val="minor"/>
    </font>
    <font>
      <b/>
      <sz val="12"/>
      <color theme="1"/>
      <name val="Avenir Next LT Pro"/>
      <family val="2"/>
    </font>
    <font>
      <sz val="12"/>
      <color theme="1"/>
      <name val="Avenir Next LT Pro"/>
      <family val="2"/>
    </font>
    <font>
      <i/>
      <sz val="12"/>
      <color theme="1"/>
      <name val="Avenir Next LT Pro"/>
      <family val="2"/>
    </font>
    <font>
      <b/>
      <sz val="14"/>
      <color theme="1"/>
      <name val="Avenir Next LT Pro"/>
      <family val="2"/>
    </font>
    <font>
      <b/>
      <i/>
      <sz val="14"/>
      <color rgb="FFFF0000"/>
      <name val="Avenir Next LT Pro"/>
      <family val="2"/>
    </font>
    <font>
      <b/>
      <sz val="12"/>
      <name val="Avenir Next LT Pro"/>
      <family val="2"/>
    </font>
    <font>
      <sz val="12"/>
      <name val="Avenir Next LT Pro"/>
      <family val="2"/>
    </font>
  </fonts>
  <fills count="5">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3" fillId="0" borderId="0" xfId="0" applyFont="1" applyAlignment="1" applyProtection="1">
      <alignment horizontal="center" vertical="center"/>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14" fontId="4" fillId="4" borderId="5" xfId="0" applyNumberFormat="1"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wrapText="1"/>
      <protection locked="0"/>
    </xf>
    <xf numFmtId="44" fontId="4" fillId="4" borderId="5" xfId="1" applyFont="1" applyFill="1" applyBorder="1" applyAlignment="1" applyProtection="1">
      <alignment horizontal="center" vertical="center" wrapText="1"/>
      <protection locked="0"/>
    </xf>
    <xf numFmtId="10" fontId="4" fillId="4" borderId="5" xfId="1"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44" fontId="3" fillId="0" borderId="1" xfId="1" applyFont="1" applyBorder="1" applyAlignment="1" applyProtection="1">
      <alignment horizontal="center" vertical="center" wrapText="1"/>
      <protection locked="0"/>
    </xf>
    <xf numFmtId="10" fontId="3" fillId="0" borderId="1" xfId="1"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44" fontId="3" fillId="2" borderId="1" xfId="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44" fontId="4" fillId="2" borderId="1" xfId="1" applyFont="1" applyFill="1" applyBorder="1" applyAlignment="1" applyProtection="1">
      <alignment horizontal="center" vertical="center" wrapText="1"/>
    </xf>
    <xf numFmtId="44" fontId="2" fillId="2" borderId="1" xfId="1" applyFont="1" applyFill="1" applyBorder="1" applyAlignment="1" applyProtection="1">
      <alignment horizontal="center" vertical="center" wrapText="1"/>
    </xf>
    <xf numFmtId="44" fontId="2" fillId="3" borderId="4" xfId="1" quotePrefix="1" applyFont="1" applyFill="1" applyBorder="1" applyAlignment="1" applyProtection="1">
      <alignment horizontal="left" vertical="center"/>
    </xf>
    <xf numFmtId="44" fontId="3" fillId="2" borderId="1" xfId="1" applyFont="1" applyFill="1" applyBorder="1" applyAlignment="1" applyProtection="1">
      <alignment horizontal="center" vertical="center" wrapText="1"/>
    </xf>
    <xf numFmtId="0" fontId="7" fillId="4" borderId="0" xfId="0" applyFont="1" applyFill="1" applyAlignment="1">
      <alignment horizontal="left" vertical="center" wrapText="1"/>
    </xf>
    <xf numFmtId="0" fontId="8" fillId="0" borderId="0" xfId="0" applyFont="1" applyAlignment="1">
      <alignment horizontal="left" vertical="center"/>
    </xf>
    <xf numFmtId="0" fontId="7" fillId="2" borderId="0" xfId="0" applyFont="1" applyFill="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xf>
    <xf numFmtId="0" fontId="8" fillId="0" borderId="0" xfId="0" applyFont="1" applyAlignment="1">
      <alignment horizontal="left" vertical="top"/>
    </xf>
    <xf numFmtId="0" fontId="8" fillId="0" borderId="0" xfId="0" applyFont="1" applyAlignment="1">
      <alignment horizontal="left" vertical="center" wrapText="1"/>
    </xf>
    <xf numFmtId="0" fontId="8" fillId="0" borderId="0" xfId="0" applyFont="1" applyAlignment="1">
      <alignment horizontal="left" wrapText="1"/>
    </xf>
    <xf numFmtId="0" fontId="5" fillId="3" borderId="10"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08D3-E6EE-47FF-BED8-C5BCB35D6980}">
  <dimension ref="B1:B21"/>
  <sheetViews>
    <sheetView tabSelected="1" workbookViewId="0">
      <pane ySplit="1" topLeftCell="A13" activePane="bottomLeft" state="frozen"/>
      <selection activeCell="C4" sqref="C4"/>
      <selection pane="bottomLeft" activeCell="C4" sqref="C4"/>
    </sheetView>
  </sheetViews>
  <sheetFormatPr baseColWidth="10" defaultRowHeight="15.6" x14ac:dyDescent="0.3"/>
  <cols>
    <col min="1" max="1" width="5.77734375" style="24" customWidth="1"/>
    <col min="2" max="2" width="150.77734375" style="27" customWidth="1"/>
    <col min="3" max="16384" width="11.5546875" style="24"/>
  </cols>
  <sheetData>
    <row r="1" spans="2:2" s="21" customFormat="1" ht="40.049999999999997" customHeight="1" x14ac:dyDescent="0.3">
      <c r="B1" s="20" t="s">
        <v>7</v>
      </c>
    </row>
    <row r="3" spans="2:2" s="21" customFormat="1" ht="40.049999999999997" customHeight="1" x14ac:dyDescent="0.3">
      <c r="B3" s="22" t="s">
        <v>8</v>
      </c>
    </row>
    <row r="5" spans="2:2" s="21" customFormat="1" ht="171.6" x14ac:dyDescent="0.3">
      <c r="B5" s="23" t="s">
        <v>17</v>
      </c>
    </row>
    <row r="6" spans="2:2" s="21" customFormat="1" x14ac:dyDescent="0.3">
      <c r="B6" s="23"/>
    </row>
    <row r="7" spans="2:2" s="21" customFormat="1" ht="40.049999999999997" customHeight="1" x14ac:dyDescent="0.3">
      <c r="B7" s="22" t="s">
        <v>9</v>
      </c>
    </row>
    <row r="9" spans="2:2" ht="280.8" x14ac:dyDescent="0.3">
      <c r="B9" s="23" t="s">
        <v>16</v>
      </c>
    </row>
    <row r="10" spans="2:2" x14ac:dyDescent="0.3">
      <c r="B10" s="23"/>
    </row>
    <row r="11" spans="2:2" s="21" customFormat="1" ht="40.049999999999997" customHeight="1" x14ac:dyDescent="0.3">
      <c r="B11" s="22" t="s">
        <v>10</v>
      </c>
    </row>
    <row r="13" spans="2:2" s="25" customFormat="1" ht="312" x14ac:dyDescent="0.3">
      <c r="B13" s="23" t="s">
        <v>15</v>
      </c>
    </row>
    <row r="14" spans="2:2" s="25" customFormat="1" x14ac:dyDescent="0.3">
      <c r="B14" s="23"/>
    </row>
    <row r="15" spans="2:2" s="21" customFormat="1" ht="40.049999999999997" customHeight="1" x14ac:dyDescent="0.3">
      <c r="B15" s="22" t="s">
        <v>11</v>
      </c>
    </row>
    <row r="17" spans="2:2" s="26" customFormat="1" ht="31.2" x14ac:dyDescent="0.3">
      <c r="B17" s="26" t="s">
        <v>14</v>
      </c>
    </row>
    <row r="18" spans="2:2" s="26" customFormat="1" x14ac:dyDescent="0.3"/>
    <row r="19" spans="2:2" s="21" customFormat="1" ht="40.049999999999997" customHeight="1" x14ac:dyDescent="0.3">
      <c r="B19" s="22" t="s">
        <v>12</v>
      </c>
    </row>
    <row r="21" spans="2:2" s="26" customFormat="1" x14ac:dyDescent="0.3">
      <c r="B21" s="26" t="s">
        <v>13</v>
      </c>
    </row>
  </sheetData>
  <sheetProtection algorithmName="SHA-512" hashValue="JKP0eqU6ISWOjlvoMstX9aB6EK1DurKXITJ2raK0VW25P4P9gOxA0sVAKVNCcqy/gndHFL8TbUetG/2Rt0IOwg==" saltValue="rwopnawXLlgz94RRF2Gtt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DFFB-6588-4BCC-9771-A89BA114C089}">
  <dimension ref="B1:F21"/>
  <sheetViews>
    <sheetView tabSelected="1" zoomScale="85" zoomScaleNormal="85" workbookViewId="0">
      <pane ySplit="2" topLeftCell="A3" activePane="bottomLeft" state="frozen"/>
      <selection activeCell="B1" sqref="B1"/>
      <selection pane="bottomLeft" activeCell="C4" sqref="C4"/>
    </sheetView>
  </sheetViews>
  <sheetFormatPr baseColWidth="10" defaultColWidth="11.5546875" defaultRowHeight="15.6" x14ac:dyDescent="0.3"/>
  <cols>
    <col min="1" max="1" width="11.5546875" style="1"/>
    <col min="2" max="2" width="25.6640625" style="1" customWidth="1"/>
    <col min="3" max="3" width="50.6640625" style="1" customWidth="1"/>
    <col min="4" max="6" width="25.6640625" style="1" customWidth="1"/>
    <col min="7" max="16384" width="11.5546875" style="1"/>
  </cols>
  <sheetData>
    <row r="1" spans="2:6" ht="60" customHeight="1" thickBot="1" x14ac:dyDescent="0.35">
      <c r="B1" s="28" t="s">
        <v>6</v>
      </c>
      <c r="C1" s="29"/>
      <c r="D1" s="29"/>
      <c r="E1" s="29"/>
      <c r="F1" s="30"/>
    </row>
    <row r="2" spans="2:6" ht="60" customHeight="1" thickBot="1" x14ac:dyDescent="0.35">
      <c r="B2" s="2" t="s">
        <v>18</v>
      </c>
      <c r="C2" s="2" t="s">
        <v>19</v>
      </c>
      <c r="D2" s="2" t="s">
        <v>1</v>
      </c>
      <c r="E2" s="2" t="s">
        <v>5</v>
      </c>
      <c r="F2" s="3" t="s">
        <v>3</v>
      </c>
    </row>
    <row r="3" spans="2:6" s="8" customFormat="1" ht="30" customHeight="1" x14ac:dyDescent="0.3">
      <c r="B3" s="4">
        <v>46178</v>
      </c>
      <c r="C3" s="5" t="s">
        <v>2</v>
      </c>
      <c r="D3" s="6">
        <v>100</v>
      </c>
      <c r="E3" s="7">
        <v>0.21</v>
      </c>
      <c r="F3" s="6">
        <f>D3*(1+E3)</f>
        <v>121</v>
      </c>
    </row>
    <row r="4" spans="2:6" ht="30" customHeight="1" x14ac:dyDescent="0.3">
      <c r="B4" s="9"/>
      <c r="C4" s="9"/>
      <c r="D4" s="10"/>
      <c r="E4" s="11"/>
      <c r="F4" s="16">
        <f t="shared" ref="F4:F18" si="0">D4*(1+E4)</f>
        <v>0</v>
      </c>
    </row>
    <row r="5" spans="2:6" ht="30" customHeight="1" x14ac:dyDescent="0.3">
      <c r="B5" s="9"/>
      <c r="C5" s="9"/>
      <c r="D5" s="10"/>
      <c r="E5" s="11"/>
      <c r="F5" s="16">
        <f t="shared" si="0"/>
        <v>0</v>
      </c>
    </row>
    <row r="6" spans="2:6" ht="30" customHeight="1" x14ac:dyDescent="0.3">
      <c r="B6" s="9"/>
      <c r="C6" s="12"/>
      <c r="D6" s="10"/>
      <c r="E6" s="11"/>
      <c r="F6" s="16">
        <f t="shared" si="0"/>
        <v>0</v>
      </c>
    </row>
    <row r="7" spans="2:6" ht="30" customHeight="1" x14ac:dyDescent="0.3">
      <c r="B7" s="9"/>
      <c r="C7" s="9"/>
      <c r="D7" s="10"/>
      <c r="E7" s="11"/>
      <c r="F7" s="16">
        <f t="shared" si="0"/>
        <v>0</v>
      </c>
    </row>
    <row r="8" spans="2:6" ht="30" customHeight="1" x14ac:dyDescent="0.3">
      <c r="B8" s="9"/>
      <c r="C8" s="9"/>
      <c r="D8" s="10"/>
      <c r="E8" s="11"/>
      <c r="F8" s="16">
        <f t="shared" si="0"/>
        <v>0</v>
      </c>
    </row>
    <row r="9" spans="2:6" ht="30" customHeight="1" x14ac:dyDescent="0.3">
      <c r="B9" s="9"/>
      <c r="C9" s="9"/>
      <c r="D9" s="10"/>
      <c r="E9" s="11"/>
      <c r="F9" s="16">
        <f t="shared" si="0"/>
        <v>0</v>
      </c>
    </row>
    <row r="10" spans="2:6" ht="30" customHeight="1" x14ac:dyDescent="0.3">
      <c r="B10" s="9"/>
      <c r="C10" s="9"/>
      <c r="D10" s="10"/>
      <c r="E10" s="11"/>
      <c r="F10" s="16">
        <f t="shared" si="0"/>
        <v>0</v>
      </c>
    </row>
    <row r="11" spans="2:6" ht="30" customHeight="1" x14ac:dyDescent="0.3">
      <c r="B11" s="9"/>
      <c r="C11" s="9"/>
      <c r="D11" s="10"/>
      <c r="E11" s="11"/>
      <c r="F11" s="16">
        <f t="shared" si="0"/>
        <v>0</v>
      </c>
    </row>
    <row r="12" spans="2:6" ht="30" customHeight="1" x14ac:dyDescent="0.3">
      <c r="B12" s="9"/>
      <c r="C12" s="9"/>
      <c r="D12" s="10"/>
      <c r="E12" s="11"/>
      <c r="F12" s="16">
        <f t="shared" si="0"/>
        <v>0</v>
      </c>
    </row>
    <row r="13" spans="2:6" ht="30" customHeight="1" x14ac:dyDescent="0.3">
      <c r="B13" s="9"/>
      <c r="C13" s="9"/>
      <c r="D13" s="10"/>
      <c r="E13" s="11"/>
      <c r="F13" s="16">
        <f t="shared" si="0"/>
        <v>0</v>
      </c>
    </row>
    <row r="14" spans="2:6" ht="30" customHeight="1" x14ac:dyDescent="0.3">
      <c r="B14" s="9"/>
      <c r="C14" s="9"/>
      <c r="D14" s="10"/>
      <c r="E14" s="11"/>
      <c r="F14" s="16">
        <f t="shared" si="0"/>
        <v>0</v>
      </c>
    </row>
    <row r="15" spans="2:6" ht="30" customHeight="1" x14ac:dyDescent="0.3">
      <c r="B15" s="9"/>
      <c r="C15" s="9"/>
      <c r="D15" s="10"/>
      <c r="E15" s="11"/>
      <c r="F15" s="16">
        <f t="shared" si="0"/>
        <v>0</v>
      </c>
    </row>
    <row r="16" spans="2:6" ht="30" customHeight="1" x14ac:dyDescent="0.3">
      <c r="B16" s="9"/>
      <c r="C16" s="9"/>
      <c r="D16" s="10"/>
      <c r="E16" s="11"/>
      <c r="F16" s="16">
        <f t="shared" si="0"/>
        <v>0</v>
      </c>
    </row>
    <row r="17" spans="2:6" ht="30" customHeight="1" x14ac:dyDescent="0.3">
      <c r="B17" s="9"/>
      <c r="C17" s="9"/>
      <c r="D17" s="10"/>
      <c r="E17" s="11"/>
      <c r="F17" s="16">
        <f t="shared" si="0"/>
        <v>0</v>
      </c>
    </row>
    <row r="18" spans="2:6" ht="30" customHeight="1" x14ac:dyDescent="0.3">
      <c r="B18" s="9"/>
      <c r="C18" s="9"/>
      <c r="D18" s="10"/>
      <c r="E18" s="11"/>
      <c r="F18" s="16">
        <f t="shared" si="0"/>
        <v>0</v>
      </c>
    </row>
    <row r="19" spans="2:6" s="15" customFormat="1" ht="30" customHeight="1" x14ac:dyDescent="0.3">
      <c r="B19" s="13"/>
      <c r="C19" s="13" t="s">
        <v>0</v>
      </c>
      <c r="D19" s="19">
        <f>SUM(D4:D18)</f>
        <v>0</v>
      </c>
      <c r="E19" s="14"/>
      <c r="F19" s="17">
        <f>SUM(F4:F18)</f>
        <v>0</v>
      </c>
    </row>
    <row r="20" spans="2:6" ht="16.2" thickBot="1" x14ac:dyDescent="0.35"/>
    <row r="21" spans="2:6" ht="30" customHeight="1" thickBot="1" x14ac:dyDescent="0.35">
      <c r="B21" s="31" t="s">
        <v>4</v>
      </c>
      <c r="C21" s="32"/>
      <c r="D21" s="32"/>
      <c r="E21" s="32"/>
      <c r="F21" s="18">
        <f>MIN(F19* 0.8, 300000)</f>
        <v>0</v>
      </c>
    </row>
  </sheetData>
  <sheetProtection algorithmName="SHA-512" hashValue="ACO9Z31W47VvM5j7064jAbFIpxP/Fz7PgS/q7IFjHU7QXRwMI0c7U9V+/4ziEDz3CanVSacnudOIHKdzp9T00w==" saltValue="4FuUNHTR8kVOMy6WqtMeBg==" spinCount="100000" sheet="1" objects="1" scenarios="1"/>
  <mergeCells count="2">
    <mergeCell ref="B1:F1"/>
    <mergeCell ref="B21:E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REMARQUES</vt:lpstr>
      <vt:lpstr>Co-accueil indépendant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DEBROUX Aude</dc:creator>
  <cp:lastModifiedBy>DEBROUX Aude</cp:lastModifiedBy>
  <dcterms:created xsi:type="dcterms:W3CDTF">2026-02-09T09:44:59Z</dcterms:created>
  <dcterms:modified xsi:type="dcterms:W3CDTF">2026-06-29T12:36:56Z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2026-02-09T11:03:45Z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535fe3a8-6086-4a39-a5a6-1760adef4fa5</vt:lpwstr>
  </property>
  <property fmtid="{D5CDD505-2E9C-101B-9397-08002B2CF9AE}" pid="8" name="MSIP_Label_97a477d1-147d-4e34-b5e3-7b26d2f44870_ContentBits">
    <vt:lpwstr>0</vt:lpwstr>
  </property>
  <property fmtid="{D5CDD505-2E9C-101B-9397-08002B2CF9AE}" pid="9" name="MSIP_Label_97a477d1-147d-4e34-b5e3-7b26d2f44870_Tag">
    <vt:lpwstr>10, 3, 0, 1</vt:lpwstr>
  </property>
</Properties>
</file>